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projectspace.icfi.com/hesp/ihd-dhs/standard/MIS Data Collection/Questionnaires/French/"/>
    </mc:Choice>
  </mc:AlternateContent>
  <bookViews>
    <workbookView xWindow="0" yWindow="0" windowWidth="20490" windowHeight="7755" tabRatio="823" activeTab="10"/>
  </bookViews>
  <sheets>
    <sheet name="Couvert" sheetId="2" r:id="rId1"/>
    <sheet name="1" sheetId="3" r:id="rId2"/>
    <sheet name="2-1" sheetId="21" r:id="rId3"/>
    <sheet name="2-2" sheetId="22" r:id="rId4"/>
    <sheet name="2-3" sheetId="23" r:id="rId5"/>
    <sheet name="3" sheetId="47" r:id="rId6"/>
    <sheet name="4" sheetId="7" r:id="rId7"/>
    <sheet name="Int.Obs." sheetId="30" r:id="rId8"/>
    <sheet name="FN" sheetId="48" r:id="rId9"/>
    <sheet name="traductions" sheetId="50" r:id="rId10"/>
    <sheet name="reference dates" sheetId="44" r:id="rId11"/>
  </sheets>
  <definedNames>
    <definedName name="CHILD_OVER_5_YRS">'reference dates'!$B$3</definedName>
    <definedName name="CHILD_UNDER_16_YRS">'reference dates'!$B$6</definedName>
    <definedName name="CHILD_UNDER_3_YRS">'reference dates'!$B$5</definedName>
    <definedName name="CHILD_UNDER_4_YRS">'reference dates'!$B$4</definedName>
    <definedName name="FIVE_YRS_BEFORE_SRVY">'reference dates'!$B$2</definedName>
    <definedName name="FW_YR">'reference dates'!$B$1</definedName>
    <definedName name="Language_Options">traductions!$1:$1</definedName>
    <definedName name="Language_Selected">Couvert!$H$54</definedName>
    <definedName name="Language_Translations">traductions!$1:$1048576</definedName>
    <definedName name="_xlnm.Print_Area" localSheetId="1">'1'!$A$1:$AQ$123</definedName>
    <definedName name="_xlnm.Print_Area" localSheetId="2">'2-1'!$A$1:$AQ$81</definedName>
    <definedName name="_xlnm.Print_Area" localSheetId="3">'2-2'!$A$1:$BO$149</definedName>
    <definedName name="_xlnm.Print_Area" localSheetId="4">'2-3'!$A$1:$AQ$44</definedName>
    <definedName name="_xlnm.Print_Area" localSheetId="5">'3'!$A$1:$AQ$63</definedName>
    <definedName name="_xlnm.Print_Area" localSheetId="6">'4'!$A$1:$AQ$270</definedName>
    <definedName name="_xlnm.Print_Area" localSheetId="0">Couvert!$A$1:$AP$65</definedName>
    <definedName name="_xlnm.Print_Area" localSheetId="7">Int.Obs.!$A$1:$AO$69</definedName>
    <definedName name="_xlnm.Print_Titles" localSheetId="1">'1'!$30:$32</definedName>
    <definedName name="_xlnm.Print_Titles" localSheetId="2">'2-1'!$1:$3</definedName>
    <definedName name="_xlnm.Print_Titles" localSheetId="3">'2-2'!$10:$37</definedName>
    <definedName name="_xlnm.Print_Titles" localSheetId="4">'2-3'!$1:$3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50" l="1"/>
  <c r="B26" i="50"/>
  <c r="B27" i="50"/>
  <c r="E4" i="22"/>
  <c r="AG76" i="21" l="1"/>
  <c r="AE59" i="47"/>
  <c r="S60" i="47"/>
  <c r="J39" i="23"/>
  <c r="AC38" i="23"/>
  <c r="E6" i="22"/>
  <c r="E4" i="7" l="1"/>
  <c r="AK2" i="2" l="1"/>
  <c r="E100" i="3"/>
  <c r="E251" i="7"/>
  <c r="E114" i="3"/>
  <c r="E110" i="3"/>
  <c r="E235" i="7"/>
  <c r="B6" i="44" l="1"/>
  <c r="B5" i="44"/>
  <c r="B4" i="44"/>
  <c r="B3" i="44"/>
  <c r="B2" i="44"/>
  <c r="E21" i="47"/>
  <c r="E75" i="21"/>
  <c r="E43" i="47"/>
  <c r="E171" i="7"/>
  <c r="B4" i="3"/>
  <c r="E38" i="47"/>
  <c r="E13" i="47"/>
  <c r="E30" i="23"/>
  <c r="E48" i="47"/>
  <c r="E187" i="7"/>
  <c r="E219" i="7"/>
  <c r="E203" i="7"/>
  <c r="E19" i="23" l="1"/>
  <c r="AL2" i="2"/>
  <c r="V55" i="2"/>
  <c r="V56" i="2"/>
  <c r="J51" i="2"/>
  <c r="F46" i="21"/>
  <c r="E103" i="7"/>
  <c r="E41" i="7"/>
  <c r="F19" i="21"/>
  <c r="E51" i="3"/>
  <c r="E5" i="21"/>
  <c r="E80" i="3"/>
  <c r="AS14" i="22"/>
  <c r="F29" i="21"/>
  <c r="F31" i="21"/>
  <c r="E36" i="21"/>
  <c r="E31" i="7"/>
  <c r="E66" i="3"/>
  <c r="B14" i="22"/>
  <c r="E109" i="7"/>
  <c r="E40" i="3"/>
  <c r="E97" i="7"/>
  <c r="F48" i="21"/>
  <c r="E36" i="7"/>
  <c r="AE14" i="22"/>
  <c r="E25" i="23"/>
  <c r="E90" i="3"/>
  <c r="AK14" i="22"/>
  <c r="E25" i="7"/>
  <c r="O14" i="22"/>
  <c r="E24" i="21"/>
  <c r="E90" i="7"/>
  <c r="E8" i="7"/>
  <c r="E5" i="23"/>
  <c r="E57" i="3"/>
  <c r="U14" i="22"/>
  <c r="E155" i="7"/>
  <c r="E61" i="3"/>
  <c r="I14" i="22"/>
  <c r="E12" i="21"/>
  <c r="F17" i="21"/>
  <c r="BI14" i="22"/>
</calcChain>
</file>

<file path=xl/sharedStrings.xml><?xml version="1.0" encoding="utf-8"?>
<sst xmlns="http://schemas.openxmlformats.org/spreadsheetml/2006/main" count="1500" uniqueCount="417">
  <si>
    <t xml:space="preserve">. </t>
  </si>
  <si>
    <t>DATE</t>
  </si>
  <si>
    <t>QUESTIONNAIRE**</t>
  </si>
  <si>
    <t>NO.</t>
  </si>
  <si>
    <t>MINUTES</t>
  </si>
  <si>
    <t>98</t>
  </si>
  <si>
    <t>9998</t>
  </si>
  <si>
    <t>YES</t>
  </si>
  <si>
    <t>1</t>
  </si>
  <si>
    <t>NO</t>
  </si>
  <si>
    <t>2</t>
  </si>
  <si>
    <t>3</t>
  </si>
  <si>
    <t>4</t>
  </si>
  <si>
    <t>5</t>
  </si>
  <si>
    <t>00</t>
  </si>
  <si>
    <t>A</t>
  </si>
  <si>
    <t>B</t>
  </si>
  <si>
    <t>C</t>
  </si>
  <si>
    <t>D</t>
  </si>
  <si>
    <t>E</t>
  </si>
  <si>
    <t>X</t>
  </si>
  <si>
    <t>F</t>
  </si>
  <si>
    <t>G</t>
  </si>
  <si>
    <t>H</t>
  </si>
  <si>
    <t>CHLOROQUINE</t>
  </si>
  <si>
    <t>Z</t>
  </si>
  <si>
    <t>96</t>
  </si>
  <si>
    <t>I</t>
  </si>
  <si>
    <t>J</t>
  </si>
  <si>
    <t>a)</t>
  </si>
  <si>
    <t>b)</t>
  </si>
  <si>
    <t>8</t>
  </si>
  <si>
    <t>6</t>
  </si>
  <si>
    <t>K</t>
  </si>
  <si>
    <t>L</t>
  </si>
  <si>
    <t>M</t>
  </si>
  <si>
    <t>N</t>
  </si>
  <si>
    <t>O</t>
  </si>
  <si>
    <t>CODES</t>
  </si>
  <si>
    <t>CODE</t>
  </si>
  <si>
    <t>AMODIAQUINE</t>
  </si>
  <si>
    <t>IBUPROFEN</t>
  </si>
  <si>
    <t>01</t>
  </si>
  <si>
    <t>02</t>
  </si>
  <si>
    <t>03</t>
  </si>
  <si>
    <t>04</t>
  </si>
  <si>
    <t>05</t>
  </si>
  <si>
    <t>06</t>
  </si>
  <si>
    <t>SECTION 2. REPRODUCTION</t>
  </si>
  <si>
    <t>0</t>
  </si>
  <si>
    <t>07</t>
  </si>
  <si>
    <t>08</t>
  </si>
  <si>
    <t>10</t>
  </si>
  <si>
    <t>P</t>
  </si>
  <si>
    <t>RADIO</t>
  </si>
  <si>
    <t>INJECTION/IV</t>
  </si>
  <si>
    <t>Translation Date</t>
  </si>
  <si>
    <t>Language Code</t>
  </si>
  <si>
    <t>203a)</t>
  </si>
  <si>
    <t>203b)</t>
  </si>
  <si>
    <t>205a)</t>
  </si>
  <si>
    <t>205b)</t>
  </si>
  <si>
    <t>207a)</t>
  </si>
  <si>
    <t>207b)</t>
  </si>
  <si>
    <t>NOM DE LA LOCALITÉ</t>
  </si>
  <si>
    <t>NOM DU CHEF DE MÉNAGE</t>
  </si>
  <si>
    <t>NUMÉRO DE GRAPPE</t>
  </si>
  <si>
    <t>NUMÉRO DE MÉNAGE</t>
  </si>
  <si>
    <t>NOM ET NUMÉRO DE LIGNE DE LA FEMME</t>
  </si>
  <si>
    <t>VISITES D'ENQUÊTRICES</t>
  </si>
  <si>
    <t>VISITE FINALE</t>
  </si>
  <si>
    <t xml:space="preserve">NOM DE </t>
  </si>
  <si>
    <t>L'ENQUÊTRICE</t>
  </si>
  <si>
    <t>JOUR</t>
  </si>
  <si>
    <t>MOIS</t>
  </si>
  <si>
    <t>ANNÉE</t>
  </si>
  <si>
    <t>RÉSULTAT*</t>
  </si>
  <si>
    <t>NOMBRE TOTAL</t>
  </si>
  <si>
    <t>DE VISITES</t>
  </si>
  <si>
    <t>PROCHAINE</t>
  </si>
  <si>
    <t>VISITE</t>
  </si>
  <si>
    <t>HEURE</t>
  </si>
  <si>
    <t>*CODES RÉSULTAT :</t>
  </si>
  <si>
    <t>2 PAS À LA MAISON</t>
  </si>
  <si>
    <t>3 DIFFÉRÉ</t>
  </si>
  <si>
    <t>6 INCAPACITÉ</t>
  </si>
  <si>
    <t>7 AUTRE</t>
  </si>
  <si>
    <t>PRÉCISEZ</t>
  </si>
  <si>
    <t>LANGUE DU</t>
  </si>
  <si>
    <t>LANGUE DE</t>
  </si>
  <si>
    <t>L'INTERVIEW**</t>
  </si>
  <si>
    <t>LANGUE MATERNELLE</t>
  </si>
  <si>
    <t>DE L'ENQUÊTÉE**</t>
  </si>
  <si>
    <t>(OUI = 1, NON = 2)</t>
  </si>
  <si>
    <t>**CODES LANGUES :</t>
  </si>
  <si>
    <t>CHEF D'ÉQUIPE</t>
  </si>
  <si>
    <t>NOM</t>
  </si>
  <si>
    <t>NUMÉRO</t>
  </si>
  <si>
    <t xml:space="preserve">L'ENQUÊTÉE ACCEPTE </t>
  </si>
  <si>
    <t>D'ÊTRE INTERVIEWÉE</t>
  </si>
  <si>
    <t>L'ENQUÊTÉE REFUSE D'ÊTRE</t>
  </si>
  <si>
    <t>INTERVIEWÉE</t>
  </si>
  <si>
    <t>FIN</t>
  </si>
  <si>
    <t>SECTION 1. CARACTÉRISTIQUES SOCIODÉMOGRAPHIQUES DE L'ENQUÊTÉE</t>
  </si>
  <si>
    <t>QUESTIONS ET FILTRES</t>
  </si>
  <si>
    <t xml:space="preserve">ALLEZ À </t>
  </si>
  <si>
    <t>INSCRIVEZ L'HEURE.</t>
  </si>
  <si>
    <t>HEURES</t>
  </si>
  <si>
    <t>ANNÉES</t>
  </si>
  <si>
    <t>NE CONNAIT PAS LE MOIS</t>
  </si>
  <si>
    <t>NE CONNAIT PAS L'ANNÉE</t>
  </si>
  <si>
    <t>En quel mois et en quelle année êtes-vous née ?</t>
  </si>
  <si>
    <t>Quel âge aviez-vous à votre dernier anniversaire ?</t>
  </si>
  <si>
    <t>ÂGE EN ANNÉES RÉVOLUES</t>
  </si>
  <si>
    <t>Êtes-vous allée à l'école ?</t>
  </si>
  <si>
    <t>OUI</t>
  </si>
  <si>
    <t>NON</t>
  </si>
  <si>
    <t>PRIMAIRE</t>
  </si>
  <si>
    <t>SUPÉRIEUR</t>
  </si>
  <si>
    <t>NE PEUT PAS LIRE DU TOUT</t>
  </si>
  <si>
    <t>DE LA PHRASE</t>
  </si>
  <si>
    <t>PEUT LIRE TOUTE LA PHRASE</t>
  </si>
  <si>
    <t>PAS DE CARTE DANS LA LANGUE</t>
  </si>
  <si>
    <t>DEMANDÉE</t>
  </si>
  <si>
    <t>(PRÉCISEZ LA LANGUE)</t>
  </si>
  <si>
    <t>AVEUGLE/PROBLÈMES DE VUE</t>
  </si>
  <si>
    <t>ENCERCLÉ</t>
  </si>
  <si>
    <t>NOMBRE DE FOIS</t>
  </si>
  <si>
    <t>AUCUNE</t>
  </si>
  <si>
    <t>ALLEZ À</t>
  </si>
  <si>
    <t>Je voudrais maintenant vous poser des questions sur toutes les naissances que vous avez eues durant votre vie. Avez-vous déjà donné naissance à des enfants ?</t>
  </si>
  <si>
    <t>Avez-vous des fils ou des filles à qui vous avez donné naissance et qui vivent actuellement avec vous ?</t>
  </si>
  <si>
    <t>Et combien de filles vivent avec vous ?</t>
  </si>
  <si>
    <t>Avez-vous des fils ou filles à qui vous avez donné naissance qui sont toujours en vie mais qui ne vivent pas avec vous ?</t>
  </si>
  <si>
    <t>Combien de fils sont vivants mais qui ne vivent pas avec vous ?</t>
  </si>
  <si>
    <t>Combien de garçons sont décédés ?</t>
  </si>
  <si>
    <t>Et combien de filles sont décédés ?</t>
  </si>
  <si>
    <t>Je voudrais être sûre d'avoir bien compris : vous avez eu au TOTAL _____ naissances durant votre vie. Est-ce bien exact ?</t>
  </si>
  <si>
    <t>FILS À LA MAISON</t>
  </si>
  <si>
    <t>FILLES À LA MAISON</t>
  </si>
  <si>
    <t>SI AUCUN, INSCRIVEZ '00'.</t>
  </si>
  <si>
    <t>FILS AILLEURS</t>
  </si>
  <si>
    <t>FILLES AILLEURS</t>
  </si>
  <si>
    <t>GARÇONS DÉCÉDÉS</t>
  </si>
  <si>
    <t>FILLES DÉCÉDÉES</t>
  </si>
  <si>
    <t>FAITES LA SOMME DES RÉPONSES À 203, 205, ET 207, ET INSCRIVEZ LE TOTAL. SI AUCUN, INSCRIVEZ '00'.</t>
  </si>
  <si>
    <t>TOTAL NAISSANCES</t>
  </si>
  <si>
    <t>VÉRIFIEZ 208:</t>
  </si>
  <si>
    <t>UNE NAISSANCE</t>
  </si>
  <si>
    <t>OU PLUS</t>
  </si>
  <si>
    <t xml:space="preserve">Je voudrais être sûre d'avoir bien compris:vous avez eu au TOTAL _____ naissances durant votre vie. Est-ce bien exact ?  </t>
  </si>
  <si>
    <t>INSCRI-VEZ LE NOM.
N0 DE L'HISTORIQUE DES NAISSANCES.</t>
  </si>
  <si>
    <t>(NOM) est-il un garçon ou une fille ?</t>
  </si>
  <si>
    <t>(NOM) est-il/elle encore en vie ?</t>
  </si>
  <si>
    <t>Quel âge avait (NOM) à son dernier anniversaire ?</t>
  </si>
  <si>
    <t>(NOM) vit-il/elle avec vous ?</t>
  </si>
  <si>
    <t>SI EN VIE:</t>
  </si>
  <si>
    <t>Y a-t-il eu d'autres naissances vivantes entre (NOM DE LA NAISSAN-CE PRÉCÉ-DENTE) et (NOM), y compris des enfants qui sont décédés après la nais-sance ?</t>
  </si>
  <si>
    <t>FILLE</t>
  </si>
  <si>
    <t>GAR.</t>
  </si>
  <si>
    <t>SIMP.</t>
  </si>
  <si>
    <t>MULT.</t>
  </si>
  <si>
    <t>ÂGE EN</t>
  </si>
  <si>
    <t>N0 LIGNE</t>
  </si>
  <si>
    <t>DU MÉNAGE</t>
  </si>
  <si>
    <t xml:space="preserve">(NAISSANCE </t>
  </si>
  <si>
    <t>SUIVANTE)</t>
  </si>
  <si>
    <t>JOURS</t>
  </si>
  <si>
    <t>Êtes-vous actuellement enceinte ?</t>
  </si>
  <si>
    <t>Depuis combien de mois êtes-vous enceinte ?</t>
  </si>
  <si>
    <t>(INSCRIVEZ LA/LES NAISS. DANS LE TABLEAU)</t>
  </si>
  <si>
    <t>NOMBRES</t>
  </si>
  <si>
    <t>SONT ÉGAUX</t>
  </si>
  <si>
    <t>SONT DIFFÉRENTS</t>
  </si>
  <si>
    <t>(INSISTEZ ET CORRIGEZ)</t>
  </si>
  <si>
    <t>NOMBRE DE NAISSANCES</t>
  </si>
  <si>
    <t>PAS SÛRE</t>
  </si>
  <si>
    <t>ENREGISTREZ LE NOMBRE DE MOIS RÉVOLUS.</t>
  </si>
  <si>
    <t>AUTRE</t>
  </si>
  <si>
    <t>(PRÉCISEZ)</t>
  </si>
  <si>
    <t>NE SAIT PAS</t>
  </si>
  <si>
    <t>(NOM DE L'ENDROIT)</t>
  </si>
  <si>
    <t>SECTEUR PUBLIC</t>
  </si>
  <si>
    <t>SECTEUR MÉDICAL PRIVÉ</t>
  </si>
  <si>
    <t>MÉDECIN PRIVÉ</t>
  </si>
  <si>
    <t>AUTRE SOURCE</t>
  </si>
  <si>
    <t>BOUTIQUE</t>
  </si>
  <si>
    <t>UN</t>
  </si>
  <si>
    <t>Qui avez-vous vu ?
Quelqu'un d'autre ?</t>
  </si>
  <si>
    <t>VÉRIFIEZ 224:</t>
  </si>
  <si>
    <t>DERNIÈRE NAISSANCE</t>
  </si>
  <si>
    <t>AVANT-DERNIÈRE NAISSANCE</t>
  </si>
  <si>
    <t>VIVANT</t>
  </si>
  <si>
    <t>DÉCÉDÉ</t>
  </si>
  <si>
    <t>MÉDECIN</t>
  </si>
  <si>
    <t xml:space="preserve">ACCOUCHEUSE </t>
  </si>
  <si>
    <t>HÔPITAL/CLINIQUE</t>
  </si>
  <si>
    <t>PRIVÉ</t>
  </si>
  <si>
    <t>INSISTEZ POUR DÉTERMINER LE TYPE D'ENDROIT.</t>
  </si>
  <si>
    <t>SI VOUS NE POUVEZ DÉTERMINER SI L'ENDROIT EST DU SECTEUR PUBLIC OU PRIVÉ, INSCRIVEZ LE NOM DE L'ENDROIT.</t>
  </si>
  <si>
    <t>VISITE PRÉNATALE</t>
  </si>
  <si>
    <t>SI PLUS D'UNE SOURCE, INSCRIVEZ LA PREMIÈRE SOURCE DE LA LISTE.</t>
  </si>
  <si>
    <t>AUTRE SECTEUR MÉDICAL</t>
  </si>
  <si>
    <t>Où êtes-vous allée pour rechercher des conseils ou un traitement ?
Quelque part ailleurs ?</t>
  </si>
  <si>
    <t>Où êtes-vous allée en premier pour rechercher des conseils ou un traitement ?</t>
  </si>
  <si>
    <t>Est-ce que (NOM) a été malade avec de la fièvre à n'importe quel moment au cours des 2 dernières semaines ?</t>
  </si>
  <si>
    <t>Avez-vous recherché des conseils ou un traitement pour la maladie ?</t>
  </si>
  <si>
    <t>Combien de jours après le début de la maladie, avez-vous recherché des conseils ou un traitement pour (NOM) ?</t>
  </si>
  <si>
    <t>Est-ce qu'à n'importe quel moment au cours de la maladie, (NOM) a pris des médicaments pour la maladie ?</t>
  </si>
  <si>
    <t>Combien de temps après le début de la fièvre, (NOM) a-t-il/elle commencé à prendre de la Chloroquine ?</t>
  </si>
  <si>
    <t>Combien de temps après le début de la fièvre, (NOM) a-t-il/elle commencé à prendre de l'amodiaquine ?</t>
  </si>
  <si>
    <t>Combien de temps après le début de la fièvre, (NOM) a-t-il/elle commencé à prendre de la quinine ?</t>
  </si>
  <si>
    <t>NUMÉRO DE</t>
  </si>
  <si>
    <t xml:space="preserve">L'HISTORIQUE DES </t>
  </si>
  <si>
    <t>NAISSANCES</t>
  </si>
  <si>
    <t>TRADITIONNEL</t>
  </si>
  <si>
    <t>SEULEMENT</t>
  </si>
  <si>
    <t>ENCERCLÉS</t>
  </si>
  <si>
    <t>PREMIER ENDROIT</t>
  </si>
  <si>
    <t>DEUX</t>
  </si>
  <si>
    <t>SI MÊME JOUR, INSCRIRE ‘00’.</t>
  </si>
  <si>
    <t>AUTRE ANTIPALUDIQUE</t>
  </si>
  <si>
    <t>ANTIPALUDIQUES</t>
  </si>
  <si>
    <t>ANTIBIOTIQUES</t>
  </si>
  <si>
    <t>COMPRIMÉS/SIROP</t>
  </si>
  <si>
    <t>AUTRES MÉDICAMENTS</t>
  </si>
  <si>
    <t>ASPIRINE</t>
  </si>
  <si>
    <t>MÊME JOUR</t>
  </si>
  <si>
    <t>JOUR SUIVANT</t>
  </si>
  <si>
    <t>FIÈVRE</t>
  </si>
  <si>
    <t xml:space="preserve">DEUX JOURS APRÈS </t>
  </si>
  <si>
    <t>OBSERVATIONS DE L'ENQUÊTRICE</t>
  </si>
  <si>
    <t>À REMPLIR UNE FOIS L'INTERVIEW TERMINÉE</t>
  </si>
  <si>
    <t>COMMENTAIRES SUR L'INTERVIEW :</t>
  </si>
  <si>
    <t>COMMENTAIRES SUR DES QUESTIONS PARTICULIÈRES :</t>
  </si>
  <si>
    <t>AUTRES COMMENTAIRES :</t>
  </si>
  <si>
    <t>OBSERVATION DU CHEF D'ÉQUIPE</t>
  </si>
  <si>
    <t>OBSERVATION DE LA CONTRÔLEUSE</t>
  </si>
  <si>
    <t>FRANÇAIS</t>
  </si>
  <si>
    <t>PEUT SEULEMENT LIRE UNE PARTIE</t>
  </si>
  <si>
    <t>Et combien de filles sont vivantes mais qui ne vivent pas avec vous ?</t>
  </si>
  <si>
    <t>INSISTEZ ET CORRIGEZ  201-208 COMME IL SE DOIT.</t>
  </si>
  <si>
    <t>AUTRE PERSONNE</t>
  </si>
  <si>
    <t>AGENT COMMUNAUTAIRE</t>
  </si>
  <si>
    <t>ACETAMINOPHEN</t>
  </si>
  <si>
    <t>PRÉSENTATION ET DEMANDE DE CONSENTEMENT</t>
  </si>
  <si>
    <t>1 COMPLÉTÉ</t>
  </si>
  <si>
    <t>4 REFUSÉ</t>
  </si>
  <si>
    <t>5 PARTIELLEMENT COMPLÉTÉ</t>
  </si>
  <si>
    <t>TRADUCTEUR</t>
  </si>
  <si>
    <t>LANGUE 3</t>
  </si>
  <si>
    <t>LANGUE 4</t>
  </si>
  <si>
    <t>LANGUE 5</t>
  </si>
  <si>
    <t>LANGUE 6</t>
  </si>
  <si>
    <r>
      <t>N</t>
    </r>
    <r>
      <rPr>
        <sz val="7"/>
        <rFont val="Arial"/>
        <family val="2"/>
      </rPr>
      <t>o</t>
    </r>
  </si>
  <si>
    <t>À n'importe quel moment au cours de sa maladie, est-ce qu'on a pris à (NOM) du sang de son doigt ou de son talon ?</t>
  </si>
  <si>
    <t>Durant cette grossesse, avez-vous pris de la SP/Fansidar pour éviter le paludisme ?</t>
  </si>
  <si>
    <t>Combien de fils vivent avec vous ?</t>
  </si>
  <si>
    <t>Je voudrais maintenant que vous me lisiez cette phrase.
MONTREZ LA CARTE À L'ENQUÊTÉE.
SI L'ENQUÊTÉE NE PEUT LIRE TOUTE LA PHRASE,
INSISTEZ : Pouvez-vous lire une partie de la phrase ?</t>
  </si>
  <si>
    <t>Quelle est [L'ANNÉE/CLASSE] la plus élevée que vous avez achevée à ce niveau ?</t>
  </si>
  <si>
    <t>Avez-vous déjà donné naissance à un garçon ou à une fille qui est né vivant mais qui est décédé par la suite ?
SI NON, INSISTEZ : Aucun bébé qui a crié ou fait un mouvement, qui a émis un son ou essayé de respirer ou qui a montré d'autres signes de vie pendant un très court moment ?</t>
  </si>
  <si>
    <t>ANNÉE DE L'ENQUÊTE:</t>
  </si>
  <si>
    <t>CINQ ANS AVANT L'ENQUÊTE:</t>
  </si>
  <si>
    <t xml:space="preserve">ENFANTS DE PLUS DE CINQ ANS: </t>
  </si>
  <si>
    <t>ENFANT MOINS DE 4:</t>
  </si>
  <si>
    <t>ENFANT MOINS DE 3:</t>
  </si>
  <si>
    <t>ENFANT MOINS DE 16:</t>
  </si>
  <si>
    <t>INSCRI- VEZ L'ÂGE EN ANNÉE RÉVOLUE.</t>
  </si>
  <si>
    <t>INSCRIVEZ  LE No DE LIGNE DE L'ENFANT DU TABLEAU MÉNAGE. INSCRIVEZ '00' SI L'ENFANT N'EST PAS LISTÉ DANS LE MÉNAGE.</t>
  </si>
  <si>
    <t>(AJOUT. NAIS.)</t>
  </si>
  <si>
    <t>(NAIS SUIV.)</t>
  </si>
  <si>
    <t>Durant cette grossesse, combien de fois avez-vous pris de la SP/Fansidar ?</t>
  </si>
  <si>
    <t>No</t>
  </si>
  <si>
    <t>ENQUÊT</t>
  </si>
  <si>
    <t>09 juin 2015</t>
  </si>
  <si>
    <t>Quel jour, quel mois et quelle année (NOM) est-il/elle né(e) ?</t>
  </si>
  <si>
    <t>ENQUÊTE SUR LES INDICATEURS DU PALUDISME</t>
  </si>
  <si>
    <t>SIGNATURE DE L'ENQUÊTRICE</t>
  </si>
  <si>
    <t>SI MOINS D'UNE ANNÉE A ÉTÉ ACHEVÉE À CE NIVEAU, INSCRIVEZ  '0'.</t>
  </si>
  <si>
    <t>VÉRIFIEZ 105:</t>
  </si>
  <si>
    <t>Avez-vous eu d'autres naissances vivantes depuis celle de (NOM DE LA DERNIÈRE NAISSANCE) ?</t>
  </si>
  <si>
    <t>COMPAREZ 211 AVEC LE NOMBRE DE NAISSANCES DANS LE TABLEAU DES NAISSANCES</t>
  </si>
  <si>
    <t>OU PLUS TARD</t>
  </si>
  <si>
    <t>(ALLEZ À 301)</t>
  </si>
  <si>
    <t xml:space="preserve">AUCUNE NAISSANCES EN </t>
  </si>
  <si>
    <t>NULL</t>
  </si>
  <si>
    <t>224 EST</t>
  </si>
  <si>
    <t>DÉCÉDÉE</t>
  </si>
  <si>
    <t>DERNIÈRE NAISSANCE :</t>
  </si>
  <si>
    <t>QUESTIONS AND FILTRES</t>
  </si>
  <si>
    <t>ALLER À</t>
  </si>
  <si>
    <t>SECTION 3. GROSSESSE ET TRAITEMENT PRÉVENTIF INTERMITTENT</t>
  </si>
  <si>
    <t>NOTEZ LE NOM ET L’ÉTAT DE SURVIE DE LA DERNIÈRE NAISSANCE DE 213 ET 217.</t>
  </si>
  <si>
    <t xml:space="preserve">INSISTEZ POUR IDENTIFIER CHAQUE TYPE </t>
  </si>
  <si>
    <t xml:space="preserve">DE PERSONNE ET ENREGISTREZ </t>
  </si>
  <si>
    <t>TOUT CE QUI EST MENTIONNÉ.</t>
  </si>
  <si>
    <t>PROFESSIONNEL DE SANTÉ</t>
  </si>
  <si>
    <t>VÉRIFIEZ 216 ET 217:</t>
  </si>
  <si>
    <t>UN ENFANT VIVANT</t>
  </si>
  <si>
    <t>PAS D'ENFANT</t>
  </si>
  <si>
    <t>(ALLER À 401)</t>
  </si>
  <si>
    <t>SECTION 4. FIÈVRE CHEZ LES ENFANTS</t>
  </si>
  <si>
    <t>NUMÉRO DE L'HISTORIQUE DES NAISSANCES DE 213 DANS L'HISTORIQUE DES NAISSANCES</t>
  </si>
  <si>
    <t>DE 213 ET 217:</t>
  </si>
  <si>
    <t>Quels médicaments (NOM) a-t-il/elle pris ?
Aucun autre médicament ?</t>
  </si>
  <si>
    <t>COMPRIMÉS</t>
  </si>
  <si>
    <t>Combien de comprimés de (AUTRE ANTIPALUDIQUE) (NOM) a-t-il/elle pris par jour ?</t>
  </si>
  <si>
    <t>VÉRIFIEZ 407:</t>
  </si>
  <si>
    <t>(ALLEZ À 409A)</t>
  </si>
  <si>
    <t>UTILISEZ LES CODES LETTRES  DE 407.</t>
  </si>
  <si>
    <t>(NOM) est-il une naissance simple ou multiple ?</t>
  </si>
  <si>
    <t>INFIRMIÈRE/SAGE-FEMME</t>
  </si>
  <si>
    <t>AUTRE VISITE DANS</t>
  </si>
  <si>
    <t>ÉTABLISSEMENT SANITAIRE</t>
  </si>
  <si>
    <t>03 AUTRE</t>
  </si>
  <si>
    <t>09</t>
  </si>
  <si>
    <t>8 Jan 2016</t>
  </si>
  <si>
    <t>IDENTIFICATION (1)</t>
  </si>
  <si>
    <t>(1) Cette section doit être adaptée selon le plan de l'enquête spécifique au pays.</t>
  </si>
  <si>
    <t>LANGUE 2</t>
  </si>
  <si>
    <t>[NOM DE L'ORGANISATION]</t>
  </si>
  <si>
    <t xml:space="preserve">SECONDAIRE </t>
  </si>
  <si>
    <t>Quel est le plus haut niveau d'études que vous avez atteint : primaire, secondaire, ou supérieur ?</t>
  </si>
  <si>
    <t>(2)</t>
  </si>
  <si>
    <t>(3)</t>
  </si>
  <si>
    <t>QUESTIONS SUR LA RELIGION SPÉCIFIQUES AU PAYS, SI APPROPRIÉ.</t>
  </si>
  <si>
    <t>QUESTIONS SUR L'ETHNIE SPÉCIFIQUES AU PAYS, SI APPROPRIÉ.</t>
  </si>
  <si>
    <t>(2) À adapter en fonction du système éducatif local.</t>
  </si>
  <si>
    <t>(3) Chaque carte devra comporter quatre phrases simples appropriées au pays  (ex : "les parents aiment leurs enfants.", "Travailler la terre est un dur travail.", "L'enfant lit un livre.", "Les enfants travaillent dur à l'école."). Les cartes doivent être préparées dans toutes les langues dans lesquelles les enquêtées ont pu être alphabétisées.</t>
  </si>
  <si>
    <t>SAGE-FEMME AUXILIAIRE</t>
  </si>
  <si>
    <t xml:space="preserve">TRADITIONNELLE </t>
  </si>
  <si>
    <t>AGENT DE SANTÉ</t>
  </si>
  <si>
    <t>COMMUNAUTAIRE/</t>
  </si>
  <si>
    <t>VILLAGE</t>
  </si>
  <si>
    <t>AGENT DE SANTE COMMUNAUTAIRE</t>
  </si>
  <si>
    <t>AGENT DE SANTÉ COMMUNAUTAIRE</t>
  </si>
  <si>
    <t>Vous a-t-on donné la SP/Fansidar durant une visite prénatale, durant une autre visite dans un établissement de santé, durant une visit d'un agent de santé communautaire ou l'avez-vous obtenue ailleurs ?</t>
  </si>
  <si>
    <t>304</t>
  </si>
  <si>
    <t>HÔPITAL DU GOUVT.</t>
  </si>
  <si>
    <t>GOUVERNEMENT</t>
  </si>
  <si>
    <t>CENTRE DE SANTÉ</t>
  </si>
  <si>
    <t>DU GOUVERNEMENT</t>
  </si>
  <si>
    <t>POSTE DE SANTÉ</t>
  </si>
  <si>
    <t>CLINIQUE MOBILE</t>
  </si>
  <si>
    <t>AGENT DE SANTÉ/</t>
  </si>
  <si>
    <t>AUTRE SECTEUR PUBLIC</t>
  </si>
  <si>
    <t>PHARMACIE</t>
  </si>
  <si>
    <t xml:space="preserve"> COMMUNAUTAIRE</t>
  </si>
  <si>
    <t>PRATICIEN</t>
  </si>
  <si>
    <t>MARCHÉ</t>
  </si>
  <si>
    <t>VENDEUR DE MÉDICAMENTS</t>
  </si>
  <si>
    <t>ITINÉRANTS</t>
  </si>
  <si>
    <t>COMBINAISON</t>
  </si>
  <si>
    <t>THÉRAPEUTIQUE À BASE</t>
  </si>
  <si>
    <t>D'ARTÉMISININE (CTA)</t>
  </si>
  <si>
    <t>SP/FANSIDAR</t>
  </si>
  <si>
    <t xml:space="preserve"> QUININE</t>
  </si>
  <si>
    <t>ARTESUNATE</t>
  </si>
  <si>
    <t>VOIE RECTALE</t>
  </si>
  <si>
    <t>INSCRIVEZ TOUT CE QUI EST MENTIONNÉ.</t>
  </si>
  <si>
    <t>CODE 'A'</t>
  </si>
  <si>
    <t>Combien de temps après le début de la fièvre, (NOM) a-t-il/elle commencé à prendre une combinaison à base d'artémisinine ?</t>
  </si>
  <si>
    <t>Combien de temps après le début de la fièvre, (NOM) a-t-il/elle commencé à prendre de la SP/Fansidar ?</t>
  </si>
  <si>
    <t>Combien de temps après le début de la fièvre, (NOM) a-t-il/elle commencé à prendre de l'artesunate?</t>
  </si>
  <si>
    <t>VÉRIFIEZ 411:
QUININE ('E-F') DONNÉE</t>
  </si>
  <si>
    <t>VÉRIFIEZ 411:
AMODIAQUINE ('D') DONNÉE</t>
  </si>
  <si>
    <t>VÉRIFIEZ 411:
CHLOROQUINE ('C') DONNÉE</t>
  </si>
  <si>
    <t>VÉRIFIEZ 411:
SP ('B') DONNÉE</t>
  </si>
  <si>
    <t>VÉRIFIEZ 411:
ARTESUNATE ('G-H') DONNÉE</t>
  </si>
  <si>
    <t>VÉRIFIEZ 411:
AUTRE ANTIPALUDIQUE ('I') DONNÉ</t>
  </si>
  <si>
    <t>CODE 'I'</t>
  </si>
  <si>
    <t>CODE 'G-H'</t>
  </si>
  <si>
    <t>CODE 'E-F'</t>
  </si>
  <si>
    <t>CODE 'D'</t>
  </si>
  <si>
    <t>CODE 'C'</t>
  </si>
  <si>
    <t>CODE 'B'</t>
  </si>
  <si>
    <t>(ALLEZ À 427)</t>
  </si>
  <si>
    <t>Au cours des six mois passes, avez-vous entendu ou reçu des messages sur le paludisme?</t>
  </si>
  <si>
    <t>Avez-vous entendu ou reçu des messages: a) Sur la radio? B) sur la tele? C) sur une affiche? D) a partir d'un agent de sante communautaire? E) a partir d'une evenement communautaire? F) ailleur?</t>
  </si>
  <si>
    <t>TELEVISION</t>
  </si>
  <si>
    <t>AFFICHE</t>
  </si>
  <si>
    <t>EVENEMENT COMMUNAUTAIRE</t>
  </si>
  <si>
    <t xml:space="preserve">AILLEUR </t>
  </si>
  <si>
    <t>ENRIGISTREZ L'HEURE</t>
  </si>
  <si>
    <t>DATE DU FORMAT:</t>
  </si>
  <si>
    <t>EIP[CODE DE PAYS] [ANNÉE]</t>
  </si>
  <si>
    <t>QUESTIONNAIRE STANDARD FEMME</t>
  </si>
  <si>
    <t>[NOM DU PAYS]</t>
  </si>
  <si>
    <t>CONTRÔLEUSE</t>
  </si>
  <si>
    <t>CONTRÔLE BUREAU</t>
  </si>
  <si>
    <t>SAISI PAR</t>
  </si>
  <si>
    <t>FEMMES: NOTES</t>
  </si>
  <si>
    <t>Note: Ce qui figure entre crochets [ ] doit etre adapté aux specificités du pays</t>
  </si>
  <si>
    <t>COMPAREZ ET CORRIGEZ 102 ET/OU103
SI INCOHÉRENT.</t>
  </si>
  <si>
    <t>ANNÉE/CLASSE</t>
  </si>
  <si>
    <t>OU SECONDAIRE</t>
  </si>
  <si>
    <t>(4)</t>
  </si>
  <si>
    <t>Je voudrais maintenant vous poser des questions sur votre dernière naissance.
Quand vous étiez enceinte de (NOM), avez-vous vu quelqu'un pour des soins prénatals ?</t>
  </si>
  <si>
    <t>(5) Les catégories doivent être développées localement et révisées sur la base du pré-test ; Cependant, les grandes catégories doivent être maintenues. Dans la catégorie Secteur médical privé, on peut ajouter des codes concernant des endroits affiliés à des institutions religieuses et à des ONG .</t>
  </si>
  <si>
    <t>(5)</t>
  </si>
  <si>
    <t>(4) On suppose que l'année de la collecte est 2016. Pour la collecte commençant en 2017, toutes les références aux années de calendrier doivent être augmentées d'une année; par exemple, 2011 doit être changé en 2012, 2012 doit être changé en 2013, 2013 doit être changé en 2014, et ainsi de suite pour toutes les années dans tout le questionnaire.</t>
  </si>
  <si>
    <t>(ALLEZ À 428)</t>
  </si>
  <si>
    <t>(ALLEZ À 411)</t>
  </si>
  <si>
    <t>VÉRIFIEZ 412: 
Y A-T-IL UN CODE A-I ENCERCLÉ?</t>
  </si>
  <si>
    <t>VÉRIFIEZ 412:
COMBINAISON THÉRAPEUTIQUE À BASE D'ARTÉMISININE ('A') DONNÉE</t>
  </si>
  <si>
    <t>(ALLEZ À 416)</t>
  </si>
  <si>
    <t>(6) Les catégories doivent être développées localement et révisées sur la base du prétest. Tous les antipaludiques couramment utilisés dans le pays doivent être pris en compte dans les catégories de réponse. Des marques courantes de médicaments, telles que Bayer, Tylenol ou Paracetamol, doivent être ajoutées aux catégories de réponse pour l'aspirine, l'acetaminophène, le Paracétamol, ou Ibuprofen, de manière appropriée.</t>
  </si>
  <si>
    <t>RETOURNEZ À 403 À LA COLONNE SUIVANTE; OU S'IL N'Y A PLUS DE NAISSANCES, ALLEZ À 429.</t>
  </si>
  <si>
    <t xml:space="preserve">TROIS JOURS OU PLUS APRÈS </t>
  </si>
  <si>
    <t>(ALLEZ À 418)</t>
  </si>
  <si>
    <t>(ALLEZ À 420)</t>
  </si>
  <si>
    <t>(ALLEZ À 422)</t>
  </si>
  <si>
    <t>(ALLEZ À 424)</t>
  </si>
  <si>
    <t>(ALLEZ À 426)</t>
  </si>
  <si>
    <t>(6)</t>
  </si>
  <si>
    <t>Bonjour.  Je m'appelle  _______________________________________ et je travaille pour [NOM DE L'ORGANISATION]. Nous effectuons une enquête sur le paludisme en [NOM DU PAYS]. Les informations que nous collectons aideront le pays à planifier les services de santé. Votre ménage a été sélectionné pour cette enquête. Je voudrais vous poser quelques questions. L'enquête prend habituellement entre 10 et 20 minutes. Toutes les informations que vous nous donnerez sont strictement confidentielles et elles ne seront transmises à personne d'autre que les membres de l'équipe d'enquête.
Vous n'êtes pas obligée de participer à cette enquête mais nous espérons que vous accepterez de répondre à nos questions car votre opinion est très importante. Si vous décidez de ne pas participer, il n'y aura aucun changement dans les services que vous pouvez recevoir des programmes de santé. S'il arrivait que je pose une question à laquelle vous ne voulez pas répondre, dites-le moi et je passerai à la question suivante ou vous pouvez également interrompre l'interview à n'importe quel moment. 
Si vous souhaitez plus d'informations sur n'importe quel aspect de l'enquête, vous pouvez contacter la personne dont le nom figure sur la carte qui a déjà été donnée à votre ménage. 
Avez-vous des questions ?
Puis-je commencer l'interview maintenant ?</t>
  </si>
  <si>
    <t>Quel nom a été donné à votre (dernier/ précédent) enfant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</si>
</sst>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8"/>
      <color theme="1"/>
      <name val="Arial"/>
      <family val="2"/>
    </font>
    <font>
      <sz val="11"/>
      <color theme="1"/>
      <name val="Calibri"/>
      <family val="2"/>
      <scheme val="minor"/>
    </font>
    <font>
      <sz val="11"/>
      <color theme="1"/>
      <name val="Calibri"/>
      <family val="2"/>
      <scheme val="minor"/>
    </font>
    <font>
      <sz val="8"/>
      <name val="Arial"/>
      <family val="2"/>
    </font>
    <font>
      <b/>
      <sz val="8"/>
      <name val="Arial"/>
      <family val="2"/>
    </font>
    <font>
      <b/>
      <sz val="18"/>
      <name val="Arial"/>
      <family val="2"/>
    </font>
    <font>
      <sz val="10"/>
      <name val="Arial"/>
      <family val="2"/>
    </font>
    <font>
      <b/>
      <sz val="20"/>
      <name val="Arial"/>
      <family val="2"/>
    </font>
    <font>
      <u/>
      <sz val="8"/>
      <name val="Arial"/>
      <family val="2"/>
    </font>
    <font>
      <sz val="8"/>
      <color indexed="10"/>
      <name val="Arial"/>
      <family val="2"/>
    </font>
    <font>
      <b/>
      <sz val="8"/>
      <color theme="1"/>
      <name val="Arial"/>
      <family val="2"/>
    </font>
    <font>
      <sz val="8"/>
      <color indexed="8"/>
      <name val="Arial"/>
      <family val="2"/>
    </font>
    <font>
      <sz val="7.5"/>
      <name val="Arial"/>
      <family val="2"/>
    </font>
    <font>
      <sz val="7"/>
      <name val="Arial"/>
      <family val="2"/>
    </font>
    <font>
      <b/>
      <sz val="8"/>
      <color indexed="8"/>
      <name val="Arial"/>
      <family val="2"/>
    </font>
    <font>
      <u/>
      <sz val="8"/>
      <color theme="1"/>
      <name val="Arial"/>
      <family val="2"/>
    </font>
    <font>
      <sz val="11"/>
      <color indexed="8"/>
      <name val="Calibri"/>
      <family val="2"/>
    </font>
  </fonts>
  <fills count="3">
    <fill>
      <patternFill patternType="none"/>
    </fill>
    <fill>
      <patternFill patternType="gray125"/>
    </fill>
    <fill>
      <patternFill patternType="solid">
        <fgColor theme="6"/>
        <bgColor indexed="64"/>
      </patternFill>
    </fill>
  </fills>
  <borders count="4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double">
        <color indexed="64"/>
      </bottom>
      <diagonal/>
    </border>
  </borders>
  <cellStyleXfs count="6">
    <xf numFmtId="0" fontId="0" fillId="0" borderId="0">
      <alignment horizontal="left" vertical="center"/>
      <protection locked="0"/>
    </xf>
    <xf numFmtId="0" fontId="6" fillId="0" borderId="0"/>
    <xf numFmtId="0" fontId="2" fillId="0" borderId="0"/>
    <xf numFmtId="0" fontId="6" fillId="0" borderId="0"/>
    <xf numFmtId="0" fontId="16" fillId="0" borderId="0"/>
    <xf numFmtId="0" fontId="1" fillId="0" borderId="0"/>
  </cellStyleXfs>
  <cellXfs count="490">
    <xf numFmtId="0" fontId="0" fillId="0" borderId="0" xfId="0">
      <alignment horizontal="left" vertical="center"/>
      <protection locked="0"/>
    </xf>
    <xf numFmtId="0" fontId="3" fillId="0" borderId="31" xfId="0" applyNumberFormat="1" applyFont="1" applyBorder="1" applyAlignment="1" applyProtection="1">
      <alignment horizontal="left" vertical="center"/>
      <protection locked="0"/>
    </xf>
    <xf numFmtId="0" fontId="3" fillId="0" borderId="0" xfId="0" applyNumberFormat="1" applyFont="1" applyAlignment="1" applyProtection="1">
      <alignment vertical="center"/>
      <protection locked="0"/>
    </xf>
    <xf numFmtId="0" fontId="3" fillId="0" borderId="0" xfId="0" applyNumberFormat="1" applyFont="1" applyAlignment="1" applyProtection="1">
      <protection locked="0"/>
    </xf>
    <xf numFmtId="0" fontId="3" fillId="0" borderId="0" xfId="0" applyNumberFormat="1" applyFont="1" applyFill="1" applyBorder="1" applyAlignment="1" applyProtection="1">
      <alignment vertical="top"/>
      <protection locked="0"/>
    </xf>
    <xf numFmtId="0" fontId="3" fillId="0" borderId="0" xfId="0" applyNumberFormat="1" applyFont="1" applyBorder="1" applyAlignment="1" applyProtection="1">
      <alignment vertical="top"/>
      <protection locked="0"/>
    </xf>
    <xf numFmtId="0" fontId="3" fillId="0" borderId="0" xfId="0" applyNumberFormat="1" applyFont="1" applyFill="1" applyBorder="1" applyAlignment="1" applyProtection="1">
      <alignment horizontal="right"/>
      <protection locked="0"/>
    </xf>
    <xf numFmtId="0" fontId="3" fillId="0" borderId="10" xfId="0" applyNumberFormat="1" applyFont="1" applyFill="1" applyBorder="1" applyAlignment="1" applyProtection="1">
      <alignment vertical="top"/>
      <protection locked="0"/>
    </xf>
    <xf numFmtId="0" fontId="3" fillId="0" borderId="11" xfId="0" applyNumberFormat="1" applyFont="1" applyFill="1" applyBorder="1" applyAlignment="1" applyProtection="1">
      <alignment horizontal="left"/>
      <protection locked="0"/>
    </xf>
    <xf numFmtId="0" fontId="3" fillId="0" borderId="10" xfId="0" applyNumberFormat="1" applyFont="1" applyBorder="1" applyAlignment="1" applyProtection="1">
      <alignment vertical="top"/>
      <protection locked="0"/>
    </xf>
    <xf numFmtId="0" fontId="3" fillId="0" borderId="11" xfId="0" applyNumberFormat="1" applyFont="1" applyBorder="1" applyAlignment="1" applyProtection="1">
      <alignment vertical="top"/>
      <protection locked="0"/>
    </xf>
    <xf numFmtId="0" fontId="3" fillId="0" borderId="10" xfId="0" applyNumberFormat="1" applyFont="1" applyFill="1" applyBorder="1" applyAlignment="1" applyProtection="1">
      <alignment horizontal="left"/>
      <protection locked="0"/>
    </xf>
    <xf numFmtId="0" fontId="3" fillId="0" borderId="11" xfId="0" applyNumberFormat="1" applyFont="1" applyFill="1" applyBorder="1" applyAlignment="1" applyProtection="1">
      <alignment vertical="top"/>
      <protection locked="0"/>
    </xf>
    <xf numFmtId="0" fontId="3" fillId="0" borderId="12" xfId="0" applyNumberFormat="1" applyFont="1" applyFill="1" applyBorder="1" applyAlignment="1" applyProtection="1">
      <alignment vertical="top"/>
      <protection locked="0"/>
    </xf>
    <xf numFmtId="0" fontId="3" fillId="0" borderId="13" xfId="0" applyNumberFormat="1" applyFont="1" applyFill="1" applyBorder="1" applyAlignment="1" applyProtection="1">
      <alignment horizontal="left"/>
      <protection locked="0"/>
    </xf>
    <xf numFmtId="0" fontId="3" fillId="0" borderId="12" xfId="0" applyNumberFormat="1" applyFont="1" applyBorder="1" applyAlignment="1" applyProtection="1">
      <alignment vertical="top"/>
      <protection locked="0"/>
    </xf>
    <xf numFmtId="0" fontId="3" fillId="0" borderId="13" xfId="0" applyNumberFormat="1" applyFont="1" applyBorder="1" applyAlignment="1" applyProtection="1">
      <alignment vertical="top"/>
      <protection locked="0"/>
    </xf>
    <xf numFmtId="0" fontId="3" fillId="0" borderId="12" xfId="0" applyNumberFormat="1" applyFont="1" applyFill="1" applyBorder="1" applyAlignment="1" applyProtection="1">
      <alignment horizontal="left"/>
      <protection locked="0"/>
    </xf>
    <xf numFmtId="0" fontId="3" fillId="0" borderId="13" xfId="0" applyNumberFormat="1" applyFont="1" applyFill="1" applyBorder="1" applyAlignment="1" applyProtection="1">
      <alignment vertical="top"/>
      <protection locked="0"/>
    </xf>
    <xf numFmtId="0" fontId="3" fillId="0" borderId="0" xfId="0" applyNumberFormat="1" applyFont="1" applyBorder="1" applyAlignment="1" applyProtection="1">
      <alignment wrapText="1"/>
      <protection locked="0"/>
    </xf>
    <xf numFmtId="0" fontId="3" fillId="0" borderId="0" xfId="1" applyNumberFormat="1" applyFont="1" applyBorder="1" applyAlignment="1" applyProtection="1">
      <alignment horizontal="left"/>
      <protection locked="0"/>
    </xf>
    <xf numFmtId="0" fontId="7" fillId="0" borderId="0" xfId="1" applyNumberFormat="1" applyFont="1" applyBorder="1" applyAlignment="1" applyProtection="1">
      <alignment vertical="center"/>
      <protection locked="0"/>
    </xf>
    <xf numFmtId="0" fontId="3" fillId="0" borderId="0" xfId="1" applyNumberFormat="1" applyFont="1" applyBorder="1" applyProtection="1">
      <protection locked="0"/>
    </xf>
    <xf numFmtId="0" fontId="3" fillId="0" borderId="0" xfId="0" applyNumberFormat="1" applyFont="1" applyAlignment="1" applyProtection="1">
      <alignment horizontal="left" vertical="center"/>
      <protection locked="0"/>
    </xf>
    <xf numFmtId="0" fontId="3" fillId="0" borderId="21" xfId="0"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3" fillId="0" borderId="0" xfId="0" quotePrefix="1" applyNumberFormat="1" applyFont="1" applyAlignment="1" applyProtection="1">
      <alignment horizontal="left" vertical="center"/>
      <protection locked="0"/>
    </xf>
    <xf numFmtId="0" fontId="3" fillId="0" borderId="9" xfId="0" applyNumberFormat="1" applyFont="1" applyBorder="1" applyAlignment="1" applyProtection="1">
      <alignment horizontal="left" vertical="center"/>
      <protection locked="0"/>
    </xf>
    <xf numFmtId="0" fontId="8" fillId="0" borderId="0" xfId="0" applyNumberFormat="1" applyFont="1" applyAlignment="1" applyProtection="1">
      <alignment horizontal="left" vertical="center"/>
      <protection locked="0"/>
    </xf>
    <xf numFmtId="0" fontId="3" fillId="0" borderId="21" xfId="0" applyNumberFormat="1" applyFont="1" applyFill="1" applyBorder="1" applyAlignment="1" applyProtection="1">
      <alignment horizontal="left" vertical="center"/>
      <protection locked="0"/>
    </xf>
    <xf numFmtId="0" fontId="3" fillId="0" borderId="0" xfId="0" applyNumberFormat="1" applyFont="1" applyBorder="1" applyAlignment="1" applyProtection="1">
      <alignment vertical="center"/>
      <protection locked="0"/>
    </xf>
    <xf numFmtId="0" fontId="3" fillId="0" borderId="0" xfId="0" applyNumberFormat="1" applyFont="1" applyAlignment="1" applyProtection="1">
      <alignment horizontal="right" vertical="center"/>
      <protection locked="0"/>
    </xf>
    <xf numFmtId="0" fontId="3" fillId="0" borderId="11" xfId="0" applyNumberFormat="1" applyFont="1" applyBorder="1" applyAlignment="1" applyProtection="1">
      <alignment horizontal="right" vertical="center"/>
      <protection locked="0"/>
    </xf>
    <xf numFmtId="0" fontId="3" fillId="0" borderId="16" xfId="0" applyNumberFormat="1" applyFont="1" applyBorder="1" applyAlignment="1" applyProtection="1">
      <alignment horizontal="right" vertical="center"/>
      <protection locked="0"/>
    </xf>
    <xf numFmtId="0" fontId="3" fillId="0" borderId="13" xfId="0" applyNumberFormat="1" applyFont="1" applyBorder="1" applyAlignment="1" applyProtection="1">
      <alignment horizontal="right" vertical="center"/>
      <protection locked="0"/>
    </xf>
    <xf numFmtId="0" fontId="3" fillId="0" borderId="0" xfId="0" applyNumberFormat="1" applyFont="1" applyBorder="1" applyAlignment="1" applyProtection="1">
      <alignment horizontal="right" vertical="center"/>
      <protection locked="0"/>
    </xf>
    <xf numFmtId="0" fontId="0" fillId="0" borderId="0" xfId="0" applyAlignment="1" applyProtection="1">
      <alignment horizontal="right" vertical="center"/>
      <protection locked="0"/>
    </xf>
    <xf numFmtId="0" fontId="3" fillId="0" borderId="12" xfId="0" applyNumberFormat="1" applyFont="1" applyBorder="1" applyAlignment="1" applyProtection="1">
      <alignment horizontal="left" vertical="center"/>
      <protection locked="0"/>
    </xf>
    <xf numFmtId="0" fontId="3" fillId="0" borderId="10" xfId="0" applyNumberFormat="1" applyFont="1" applyBorder="1" applyAlignment="1" applyProtection="1">
      <alignment horizontal="left" vertical="center"/>
      <protection locked="0"/>
    </xf>
    <xf numFmtId="0" fontId="3" fillId="0" borderId="0" xfId="0" applyNumberFormat="1" applyFont="1" applyFill="1" applyBorder="1" applyAlignment="1" applyProtection="1">
      <alignment horizontal="right" vertical="top"/>
      <protection locked="0"/>
    </xf>
    <xf numFmtId="0" fontId="3" fillId="0" borderId="0" xfId="1" applyNumberFormat="1" applyFont="1" applyBorder="1" applyProtection="1">
      <protection hidden="1"/>
    </xf>
    <xf numFmtId="0" fontId="0" fillId="0" borderId="0" xfId="0" applyNumberFormat="1" applyFont="1" applyAlignment="1" applyProtection="1">
      <alignment horizontal="right" vertical="center"/>
      <protection hidden="1"/>
    </xf>
    <xf numFmtId="0" fontId="5" fillId="0" borderId="0" xfId="1" applyNumberFormat="1" applyFont="1" applyBorder="1" applyAlignment="1" applyProtection="1">
      <alignment vertical="center"/>
      <protection locked="0"/>
    </xf>
    <xf numFmtId="0" fontId="3" fillId="0" borderId="0" xfId="0" applyNumberFormat="1" applyFont="1" applyAlignment="1" applyProtection="1">
      <alignment horizontal="right"/>
      <protection locked="0"/>
    </xf>
    <xf numFmtId="0" fontId="3" fillId="0" borderId="0" xfId="0" applyNumberFormat="1" applyFont="1" applyAlignment="1" applyProtection="1">
      <alignment horizontal="right"/>
      <protection hidden="1"/>
    </xf>
    <xf numFmtId="0" fontId="0" fillId="0" borderId="0" xfId="0" applyNumberFormat="1" applyAlignment="1" applyProtection="1">
      <alignment horizontal="left" vertical="center"/>
      <protection locked="0"/>
    </xf>
    <xf numFmtId="0" fontId="3" fillId="0" borderId="1" xfId="0" applyNumberFormat="1" applyFont="1" applyBorder="1" applyAlignment="1" applyProtection="1">
      <alignment horizontal="left" vertical="center"/>
      <protection locked="0"/>
    </xf>
    <xf numFmtId="0" fontId="3" fillId="0" borderId="2" xfId="0" applyNumberFormat="1" applyFont="1" applyBorder="1" applyAlignment="1" applyProtection="1">
      <alignment horizontal="left" vertical="center"/>
      <protection locked="0"/>
    </xf>
    <xf numFmtId="0" fontId="3" fillId="0" borderId="3" xfId="0" applyNumberFormat="1" applyFont="1" applyBorder="1" applyAlignment="1" applyProtection="1">
      <alignment horizontal="left" vertical="center"/>
      <protection locked="0"/>
    </xf>
    <xf numFmtId="0" fontId="3" fillId="0" borderId="4" xfId="0" applyNumberFormat="1" applyFont="1" applyBorder="1" applyAlignment="1" applyProtection="1">
      <alignment horizontal="left" vertical="center"/>
      <protection locked="0"/>
    </xf>
    <xf numFmtId="0" fontId="3" fillId="0" borderId="5" xfId="0" applyNumberFormat="1" applyFont="1" applyBorder="1" applyAlignment="1" applyProtection="1">
      <alignment horizontal="left" vertical="center"/>
      <protection locked="0"/>
    </xf>
    <xf numFmtId="0" fontId="3" fillId="0" borderId="6" xfId="0" applyNumberFormat="1" applyFont="1" applyBorder="1" applyAlignment="1" applyProtection="1">
      <alignment horizontal="left" vertical="center"/>
      <protection locked="0"/>
    </xf>
    <xf numFmtId="0" fontId="3" fillId="0" borderId="7" xfId="0" applyNumberFormat="1" applyFont="1" applyBorder="1" applyAlignment="1" applyProtection="1">
      <alignment horizontal="left" vertical="center"/>
      <protection locked="0"/>
    </xf>
    <xf numFmtId="0" fontId="3" fillId="0" borderId="8" xfId="0" applyNumberFormat="1" applyFont="1" applyBorder="1" applyAlignment="1" applyProtection="1">
      <alignment horizontal="left" vertical="center"/>
      <protection locked="0"/>
    </xf>
    <xf numFmtId="0" fontId="3" fillId="0" borderId="11" xfId="0"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fill" vertical="center"/>
      <protection locked="0"/>
    </xf>
    <xf numFmtId="0" fontId="3" fillId="0" borderId="13" xfId="0" applyNumberFormat="1" applyFont="1" applyBorder="1" applyAlignment="1" applyProtection="1">
      <alignment horizontal="left" vertical="center"/>
      <protection locked="0"/>
    </xf>
    <xf numFmtId="0" fontId="3" fillId="0" borderId="14" xfId="0" applyNumberFormat="1" applyFont="1" applyBorder="1" applyAlignment="1" applyProtection="1">
      <alignment horizontal="left" vertical="center"/>
      <protection locked="0"/>
    </xf>
    <xf numFmtId="0" fontId="3" fillId="0" borderId="15" xfId="0" applyNumberFormat="1" applyFont="1" applyBorder="1" applyAlignment="1" applyProtection="1">
      <alignment horizontal="left" vertical="center"/>
      <protection locked="0"/>
    </xf>
    <xf numFmtId="0" fontId="3" fillId="0" borderId="16" xfId="0" applyNumberFormat="1" applyFont="1" applyBorder="1" applyAlignment="1" applyProtection="1">
      <alignment horizontal="left" vertical="center"/>
      <protection locked="0"/>
    </xf>
    <xf numFmtId="0" fontId="3" fillId="0" borderId="17" xfId="0" applyNumberFormat="1" applyFont="1" applyBorder="1" applyAlignment="1" applyProtection="1">
      <alignment horizontal="left" vertical="center"/>
      <protection locked="0"/>
    </xf>
    <xf numFmtId="0" fontId="3" fillId="0" borderId="18" xfId="0" applyNumberFormat="1" applyFont="1" applyBorder="1" applyAlignment="1" applyProtection="1">
      <alignment horizontal="left" vertical="center"/>
      <protection locked="0"/>
    </xf>
    <xf numFmtId="0" fontId="3" fillId="0" borderId="19" xfId="0" applyNumberFormat="1" applyFont="1" applyBorder="1" applyAlignment="1" applyProtection="1">
      <alignment horizontal="left" vertical="center"/>
      <protection locked="0"/>
    </xf>
    <xf numFmtId="0" fontId="3" fillId="0" borderId="20" xfId="0" applyNumberFormat="1" applyFont="1" applyBorder="1" applyAlignment="1" applyProtection="1">
      <alignment horizontal="left" vertical="center"/>
      <protection locked="0"/>
    </xf>
    <xf numFmtId="0" fontId="3" fillId="0" borderId="22" xfId="0" applyNumberFormat="1" applyFont="1" applyBorder="1" applyAlignment="1" applyProtection="1">
      <alignment horizontal="left" vertical="center"/>
      <protection locked="0"/>
    </xf>
    <xf numFmtId="0" fontId="3" fillId="2" borderId="10" xfId="0" applyNumberFormat="1" applyFont="1" applyFill="1" applyBorder="1" applyAlignment="1" applyProtection="1">
      <alignment horizontal="left" vertical="center"/>
      <protection locked="0"/>
    </xf>
    <xf numFmtId="0" fontId="3" fillId="2" borderId="21" xfId="0" applyNumberFormat="1" applyFont="1" applyFill="1" applyBorder="1" applyAlignment="1" applyProtection="1">
      <alignment horizontal="left" vertical="center"/>
      <protection locked="0"/>
    </xf>
    <xf numFmtId="0" fontId="3" fillId="2" borderId="11" xfId="0" applyNumberFormat="1" applyFont="1" applyFill="1" applyBorder="1" applyAlignment="1" applyProtection="1">
      <alignment horizontal="left" vertical="center"/>
      <protection locked="0"/>
    </xf>
    <xf numFmtId="0" fontId="3" fillId="2" borderId="17" xfId="0" applyNumberFormat="1" applyFont="1" applyFill="1" applyBorder="1" applyAlignment="1" applyProtection="1">
      <alignment horizontal="left" vertical="center"/>
      <protection locked="0"/>
    </xf>
    <xf numFmtId="0" fontId="3" fillId="2" borderId="0" xfId="0" applyNumberFormat="1" applyFont="1" applyFill="1" applyBorder="1" applyAlignment="1" applyProtection="1">
      <alignment horizontal="left" vertical="center"/>
      <protection locked="0"/>
    </xf>
    <xf numFmtId="0" fontId="3" fillId="2" borderId="16" xfId="0" applyNumberFormat="1" applyFont="1" applyFill="1" applyBorder="1" applyAlignment="1" applyProtection="1">
      <alignment horizontal="left" vertical="center"/>
      <protection locked="0"/>
    </xf>
    <xf numFmtId="0" fontId="3" fillId="2" borderId="12" xfId="0" applyNumberFormat="1" applyFont="1" applyFill="1" applyBorder="1" applyAlignment="1" applyProtection="1">
      <alignment horizontal="left" vertical="center"/>
      <protection locked="0"/>
    </xf>
    <xf numFmtId="0" fontId="3" fillId="2" borderId="9" xfId="0" applyNumberFormat="1" applyFont="1" applyFill="1" applyBorder="1" applyAlignment="1" applyProtection="1">
      <alignment horizontal="left" vertical="center"/>
      <protection locked="0"/>
    </xf>
    <xf numFmtId="0" fontId="3" fillId="2" borderId="13" xfId="0" applyNumberFormat="1" applyFont="1" applyFill="1" applyBorder="1" applyAlignment="1" applyProtection="1">
      <alignment horizontal="left" vertical="center"/>
      <protection locked="0"/>
    </xf>
    <xf numFmtId="0" fontId="0" fillId="0" borderId="2" xfId="0" applyNumberFormat="1" applyBorder="1" applyAlignment="1" applyProtection="1">
      <alignment horizontal="left" vertical="center"/>
      <protection locked="0"/>
    </xf>
    <xf numFmtId="0" fontId="0" fillId="0" borderId="3" xfId="0" applyNumberFormat="1" applyBorder="1" applyAlignment="1" applyProtection="1">
      <alignment horizontal="left" vertical="center"/>
      <protection locked="0"/>
    </xf>
    <xf numFmtId="0" fontId="3" fillId="0" borderId="0" xfId="0" applyNumberFormat="1" applyFont="1" applyBorder="1" applyAlignment="1" applyProtection="1">
      <alignment horizontal="left"/>
      <protection locked="0"/>
    </xf>
    <xf numFmtId="0" fontId="3" fillId="0" borderId="0" xfId="0" applyNumberFormat="1" applyFont="1" applyBorder="1" applyAlignment="1" applyProtection="1">
      <protection locked="0"/>
    </xf>
    <xf numFmtId="0" fontId="0" fillId="0" borderId="0" xfId="0" applyNumberFormat="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3" fillId="0" borderId="7"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left"/>
      <protection locked="0"/>
    </xf>
    <xf numFmtId="0" fontId="3" fillId="0" borderId="2" xfId="0" applyNumberFormat="1" applyFont="1" applyBorder="1" applyAlignment="1" applyProtection="1">
      <alignment horizontal="left"/>
      <protection locked="0"/>
    </xf>
    <xf numFmtId="0" fontId="3" fillId="0" borderId="14" xfId="0" applyNumberFormat="1" applyFont="1" applyBorder="1" applyAlignment="1" applyProtection="1">
      <alignment horizontal="left"/>
      <protection locked="0"/>
    </xf>
    <xf numFmtId="0" fontId="3" fillId="0" borderId="4" xfId="0" applyNumberFormat="1" applyFont="1" applyBorder="1" applyAlignment="1" applyProtection="1">
      <alignment horizontal="left"/>
      <protection locked="0"/>
    </xf>
    <xf numFmtId="0" fontId="3" fillId="0" borderId="16" xfId="0" applyNumberFormat="1" applyFont="1" applyBorder="1" applyAlignment="1" applyProtection="1">
      <alignment horizontal="left"/>
      <protection locked="0"/>
    </xf>
    <xf numFmtId="0" fontId="3" fillId="0" borderId="10" xfId="0" applyNumberFormat="1" applyFont="1" applyBorder="1" applyAlignment="1" applyProtection="1">
      <alignment horizontal="left"/>
      <protection locked="0"/>
    </xf>
    <xf numFmtId="0" fontId="3" fillId="0" borderId="11" xfId="0" applyNumberFormat="1" applyFont="1" applyBorder="1" applyAlignment="1" applyProtection="1">
      <alignment horizontal="left"/>
      <protection locked="0"/>
    </xf>
    <xf numFmtId="0" fontId="3" fillId="0" borderId="12" xfId="0" applyNumberFormat="1" applyFont="1" applyBorder="1" applyAlignment="1" applyProtection="1">
      <alignment horizontal="left"/>
      <protection locked="0"/>
    </xf>
    <xf numFmtId="0" fontId="3" fillId="0" borderId="13" xfId="0" applyNumberFormat="1" applyFont="1" applyBorder="1" applyAlignment="1" applyProtection="1">
      <alignment horizontal="left"/>
      <protection locked="0"/>
    </xf>
    <xf numFmtId="0" fontId="3" fillId="0" borderId="6" xfId="0" applyNumberFormat="1" applyFont="1" applyBorder="1" applyAlignment="1" applyProtection="1">
      <alignment horizontal="left"/>
      <protection locked="0"/>
    </xf>
    <xf numFmtId="0" fontId="3" fillId="0" borderId="7" xfId="0" applyNumberFormat="1" applyFont="1" applyBorder="1" applyAlignment="1" applyProtection="1">
      <alignment horizontal="left"/>
      <protection locked="0"/>
    </xf>
    <xf numFmtId="0" fontId="3" fillId="0" borderId="23" xfId="0" applyNumberFormat="1" applyFont="1" applyBorder="1" applyAlignment="1" applyProtection="1">
      <alignment horizontal="left"/>
      <protection locked="0"/>
    </xf>
    <xf numFmtId="0" fontId="10" fillId="0" borderId="0" xfId="0" applyNumberFormat="1" applyFont="1" applyAlignment="1" applyProtection="1">
      <alignment horizontal="right" vertical="center"/>
      <protection locked="0"/>
    </xf>
    <xf numFmtId="0" fontId="0" fillId="0" borderId="0" xfId="0" quotePrefix="1" applyNumberFormat="1" applyAlignment="1" applyProtection="1">
      <alignment horizontal="right" vertical="center"/>
      <protection locked="0"/>
    </xf>
    <xf numFmtId="0" fontId="0" fillId="0" borderId="0" xfId="0" applyProtection="1">
      <alignment horizontal="left" vertical="center"/>
      <protection locked="0"/>
    </xf>
    <xf numFmtId="0" fontId="0" fillId="0" borderId="0" xfId="0" applyNumberFormat="1" applyFont="1" applyAlignment="1" applyProtection="1">
      <alignment horizontal="right" vertical="center"/>
      <protection locked="0"/>
    </xf>
    <xf numFmtId="0" fontId="0" fillId="0" borderId="0" xfId="0" applyNumberFormat="1" applyFont="1" applyAlignment="1" applyProtection="1">
      <alignment horizontal="left" vertical="center"/>
      <protection locked="0"/>
    </xf>
    <xf numFmtId="0" fontId="3" fillId="0" borderId="24" xfId="0" applyNumberFormat="1" applyFont="1" applyBorder="1" applyAlignment="1" applyProtection="1">
      <alignment horizontal="left" vertical="center"/>
      <protection locked="0"/>
    </xf>
    <xf numFmtId="0" fontId="3" fillId="0" borderId="24" xfId="0" applyNumberFormat="1" applyFont="1" applyBorder="1" applyAlignment="1" applyProtection="1">
      <alignment horizontal="center" vertical="center"/>
      <protection locked="0"/>
    </xf>
    <xf numFmtId="0" fontId="3" fillId="0" borderId="25" xfId="0" applyNumberFormat="1" applyFont="1" applyBorder="1" applyAlignment="1" applyProtection="1">
      <alignment horizontal="left" vertical="center"/>
      <protection locked="0"/>
    </xf>
    <xf numFmtId="0" fontId="3" fillId="0" borderId="26"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3" fillId="0" borderId="11" xfId="0" applyNumberFormat="1" applyFont="1" applyFill="1" applyBorder="1" applyAlignment="1" applyProtection="1">
      <alignment horizontal="left" vertical="center"/>
      <protection locked="0"/>
    </xf>
    <xf numFmtId="0" fontId="3" fillId="0" borderId="1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center" vertical="center"/>
      <protection locked="0"/>
    </xf>
    <xf numFmtId="0" fontId="3" fillId="0" borderId="16" xfId="0" applyNumberFormat="1" applyFont="1" applyFill="1" applyBorder="1" applyAlignment="1" applyProtection="1">
      <alignment horizontal="left" vertical="center"/>
      <protection locked="0"/>
    </xf>
    <xf numFmtId="0" fontId="3" fillId="0" borderId="17"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right" vertical="center"/>
      <protection locked="0"/>
    </xf>
    <xf numFmtId="0" fontId="3" fillId="0" borderId="0" xfId="0" applyNumberFormat="1" applyFont="1" applyFill="1" applyAlignment="1" applyProtection="1">
      <alignment horizontal="left" vertical="center"/>
      <protection locked="0"/>
    </xf>
    <xf numFmtId="0" fontId="3" fillId="0" borderId="11" xfId="0" applyNumberFormat="1" applyFont="1" applyFill="1" applyBorder="1" applyAlignment="1" applyProtection="1">
      <alignment horizontal="right" vertical="center"/>
      <protection locked="0"/>
    </xf>
    <xf numFmtId="0" fontId="3" fillId="0" borderId="0" xfId="0" applyNumberFormat="1" applyFont="1" applyFill="1" applyAlignment="1" applyProtection="1">
      <alignment horizontal="center" vertical="center"/>
      <protection locked="0"/>
    </xf>
    <xf numFmtId="0" fontId="3" fillId="0" borderId="0" xfId="0" applyNumberFormat="1" applyFont="1" applyFill="1" applyAlignment="1" applyProtection="1">
      <alignment horizontal="fill" vertical="center"/>
      <protection locked="0"/>
    </xf>
    <xf numFmtId="0" fontId="3" fillId="0" borderId="0" xfId="0" applyNumberFormat="1" applyFont="1" applyFill="1" applyBorder="1" applyAlignment="1" applyProtection="1">
      <alignment horizontal="fill" vertical="center"/>
      <protection locked="0"/>
    </xf>
    <xf numFmtId="0" fontId="0" fillId="0" borderId="0" xfId="0" applyNumberFormat="1" applyFont="1" applyAlignment="1" applyProtection="1">
      <alignment horizontal="fill" vertical="center"/>
      <protection locked="0"/>
    </xf>
    <xf numFmtId="0" fontId="3" fillId="0" borderId="12" xfId="0" applyNumberFormat="1" applyFont="1" applyFill="1" applyBorder="1" applyAlignment="1" applyProtection="1">
      <alignment horizontal="left" vertical="center"/>
      <protection locked="0"/>
    </xf>
    <xf numFmtId="0" fontId="3" fillId="0" borderId="13" xfId="0" applyNumberFormat="1" applyFont="1" applyFill="1" applyBorder="1" applyAlignment="1" applyProtection="1">
      <alignment horizontal="left" vertical="center"/>
      <protection locked="0"/>
    </xf>
    <xf numFmtId="0" fontId="3" fillId="0" borderId="13" xfId="0" applyNumberFormat="1" applyFont="1" applyFill="1" applyBorder="1" applyAlignment="1" applyProtection="1">
      <alignment horizontal="right" vertical="center"/>
      <protection locked="0"/>
    </xf>
    <xf numFmtId="0" fontId="3" fillId="0" borderId="9" xfId="0" applyNumberFormat="1" applyFont="1" applyFill="1" applyBorder="1" applyAlignment="1" applyProtection="1">
      <alignment horizontal="center" vertical="center"/>
      <protection locked="0"/>
    </xf>
    <xf numFmtId="0" fontId="3" fillId="0" borderId="9" xfId="0" applyNumberFormat="1" applyFont="1" applyFill="1" applyBorder="1" applyAlignment="1" applyProtection="1">
      <alignment horizontal="left" vertical="center"/>
      <protection locked="0"/>
    </xf>
    <xf numFmtId="0" fontId="3" fillId="0" borderId="9" xfId="0" applyNumberFormat="1" applyFont="1" applyFill="1" applyBorder="1" applyAlignment="1" applyProtection="1">
      <alignment horizontal="right" vertical="center"/>
      <protection locked="0"/>
    </xf>
    <xf numFmtId="0" fontId="3" fillId="0" borderId="0" xfId="0" quotePrefix="1" applyNumberFormat="1" applyFont="1" applyFill="1" applyBorder="1" applyAlignment="1" applyProtection="1">
      <alignment horizontal="center" vertical="center"/>
      <protection locked="0"/>
    </xf>
    <xf numFmtId="0" fontId="3" fillId="0" borderId="0" xfId="0" quotePrefix="1" applyNumberFormat="1" applyFont="1" applyAlignment="1" applyProtection="1">
      <alignment horizontal="right" vertical="center"/>
      <protection locked="0"/>
    </xf>
    <xf numFmtId="0" fontId="3" fillId="0" borderId="0" xfId="0" applyNumberFormat="1" applyFont="1" applyBorder="1" applyAlignment="1" applyProtection="1">
      <alignment horizontal="center" vertical="center"/>
      <protection locked="0"/>
    </xf>
    <xf numFmtId="0" fontId="0" fillId="0" borderId="0" xfId="0" applyNumberFormat="1" applyProtection="1">
      <alignment horizontal="left" vertical="center"/>
      <protection locked="0"/>
    </xf>
    <xf numFmtId="0" fontId="3" fillId="0" borderId="16" xfId="0" applyNumberFormat="1" applyFont="1" applyBorder="1" applyAlignment="1" applyProtection="1">
      <alignment vertical="center"/>
      <protection locked="0"/>
    </xf>
    <xf numFmtId="0" fontId="3" fillId="0" borderId="0" xfId="0" applyNumberFormat="1" applyFont="1" applyAlignment="1" applyProtection="1">
      <alignment horizontal="fill" vertical="center"/>
      <protection locked="0"/>
    </xf>
    <xf numFmtId="0" fontId="0" fillId="0" borderId="0" xfId="0" applyNumberFormat="1" applyAlignment="1" applyProtection="1">
      <alignment horizontal="fill" vertical="center"/>
      <protection locked="0"/>
    </xf>
    <xf numFmtId="0" fontId="3" fillId="0" borderId="9" xfId="0" applyNumberFormat="1" applyFont="1" applyBorder="1" applyAlignment="1" applyProtection="1">
      <alignment horizontal="right" vertical="center"/>
      <protection locked="0"/>
    </xf>
    <xf numFmtId="0" fontId="3" fillId="0" borderId="21" xfId="0" applyNumberFormat="1" applyFont="1" applyBorder="1" applyAlignment="1" applyProtection="1">
      <alignment horizontal="right" vertical="center"/>
      <protection locked="0"/>
    </xf>
    <xf numFmtId="0" fontId="3" fillId="0" borderId="0" xfId="0" quotePrefix="1" applyNumberFormat="1" applyFont="1" applyFill="1" applyAlignment="1" applyProtection="1">
      <alignment vertical="center"/>
      <protection locked="0"/>
    </xf>
    <xf numFmtId="0" fontId="3" fillId="0" borderId="0" xfId="0" quotePrefix="1" applyNumberFormat="1" applyFont="1" applyAlignment="1" applyProtection="1">
      <alignment vertical="center"/>
      <protection locked="0"/>
    </xf>
    <xf numFmtId="0" fontId="0" fillId="0" borderId="0" xfId="0" applyNumberFormat="1" applyAlignment="1" applyProtection="1">
      <alignment vertical="top"/>
      <protection locked="0"/>
    </xf>
    <xf numFmtId="0" fontId="0" fillId="0" borderId="0" xfId="0" applyNumberFormat="1" applyAlignment="1" applyProtection="1">
      <alignment vertical="center"/>
      <protection locked="0"/>
    </xf>
    <xf numFmtId="0" fontId="0" fillId="0" borderId="0" xfId="0" applyAlignment="1" applyProtection="1">
      <alignment vertical="center"/>
      <protection locked="0"/>
    </xf>
    <xf numFmtId="0" fontId="3" fillId="0" borderId="0" xfId="0" quotePrefix="1" applyNumberFormat="1" applyFont="1" applyAlignment="1" applyProtection="1">
      <alignment horizontal="center" vertical="center"/>
      <protection locked="0"/>
    </xf>
    <xf numFmtId="0" fontId="3" fillId="0" borderId="0" xfId="0" quotePrefix="1" applyNumberFormat="1" applyFont="1" applyBorder="1" applyAlignment="1" applyProtection="1">
      <alignment horizontal="center" vertical="center"/>
      <protection locked="0"/>
    </xf>
    <xf numFmtId="0" fontId="3" fillId="0" borderId="31" xfId="0" applyNumberFormat="1" applyFont="1" applyFill="1" applyBorder="1" applyAlignment="1" applyProtection="1">
      <alignment horizontal="center" vertical="center"/>
      <protection locked="0"/>
    </xf>
    <xf numFmtId="0" fontId="3" fillId="0" borderId="32" xfId="0" applyNumberFormat="1" applyFont="1" applyFill="1" applyBorder="1" applyAlignment="1" applyProtection="1">
      <alignment horizontal="left" vertical="center"/>
      <protection locked="0"/>
    </xf>
    <xf numFmtId="0" fontId="3" fillId="0" borderId="33" xfId="0" applyNumberFormat="1" applyFont="1" applyFill="1" applyBorder="1" applyAlignment="1" applyProtection="1">
      <alignment horizontal="left" vertical="center"/>
      <protection locked="0"/>
    </xf>
    <xf numFmtId="0" fontId="3" fillId="0" borderId="31" xfId="0" applyNumberFormat="1" applyFont="1" applyFill="1" applyBorder="1" applyAlignment="1" applyProtection="1">
      <alignment horizontal="left" vertical="center"/>
      <protection locked="0"/>
    </xf>
    <xf numFmtId="0" fontId="3" fillId="0" borderId="31" xfId="0" applyNumberFormat="1" applyFont="1" applyFill="1" applyBorder="1" applyAlignment="1" applyProtection="1">
      <alignment horizontal="right" vertical="center"/>
      <protection locked="0"/>
    </xf>
    <xf numFmtId="0" fontId="3" fillId="0" borderId="28" xfId="0" applyNumberFormat="1" applyFont="1" applyFill="1" applyBorder="1" applyAlignment="1" applyProtection="1">
      <alignment horizontal="left" vertical="center"/>
      <protection locked="0"/>
    </xf>
    <xf numFmtId="0" fontId="3" fillId="0" borderId="25" xfId="0" applyNumberFormat="1" applyFont="1" applyFill="1" applyBorder="1" applyAlignment="1" applyProtection="1">
      <alignment horizontal="left" vertical="center"/>
      <protection locked="0"/>
    </xf>
    <xf numFmtId="0" fontId="3" fillId="0" borderId="26" xfId="0" applyNumberFormat="1" applyFont="1" applyFill="1" applyBorder="1" applyAlignment="1" applyProtection="1">
      <alignment horizontal="left" vertical="center"/>
      <protection locked="0"/>
    </xf>
    <xf numFmtId="0" fontId="3" fillId="0" borderId="24" xfId="0" applyNumberFormat="1" applyFont="1" applyFill="1" applyBorder="1" applyAlignment="1" applyProtection="1">
      <alignment horizontal="left" vertical="center"/>
      <protection locked="0"/>
    </xf>
    <xf numFmtId="0" fontId="3" fillId="0" borderId="24" xfId="0" applyNumberFormat="1" applyFont="1" applyFill="1" applyBorder="1" applyAlignment="1" applyProtection="1">
      <alignment horizontal="right" vertical="center"/>
      <protection locked="0"/>
    </xf>
    <xf numFmtId="0" fontId="3" fillId="0" borderId="30" xfId="0" applyNumberFormat="1" applyFont="1" applyFill="1" applyBorder="1" applyAlignment="1" applyProtection="1">
      <alignment horizontal="left" vertical="center"/>
      <protection locked="0"/>
    </xf>
    <xf numFmtId="0" fontId="3" fillId="0" borderId="31" xfId="0" applyNumberFormat="1" applyFont="1" applyBorder="1" applyAlignment="1" applyProtection="1">
      <alignment horizontal="right" vertical="center"/>
      <protection locked="0"/>
    </xf>
    <xf numFmtId="0" fontId="0" fillId="0" borderId="0" xfId="0" applyNumberFormat="1" applyFont="1" applyAlignment="1" applyProtection="1">
      <alignment horizontal="center" vertical="center"/>
      <protection locked="0"/>
    </xf>
    <xf numFmtId="0" fontId="3" fillId="0" borderId="16" xfId="0" applyNumberFormat="1" applyFont="1" applyFill="1" applyBorder="1" applyAlignment="1" applyProtection="1">
      <alignment vertical="center"/>
      <protection locked="0"/>
    </xf>
    <xf numFmtId="0" fontId="0" fillId="0" borderId="0" xfId="0" applyNumberFormat="1" applyFont="1" applyFill="1" applyAlignment="1" applyProtection="1">
      <alignment horizontal="left" vertical="center"/>
      <protection locked="0"/>
    </xf>
    <xf numFmtId="0" fontId="3" fillId="0" borderId="0" xfId="0" quotePrefix="1"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vertical="center"/>
      <protection locked="0"/>
    </xf>
    <xf numFmtId="0" fontId="0" fillId="0" borderId="0" xfId="0" applyFill="1" applyAlignment="1" applyProtection="1">
      <alignment horizontal="fill" vertical="center"/>
      <protection locked="0"/>
    </xf>
    <xf numFmtId="0" fontId="3" fillId="0" borderId="0" xfId="0" quotePrefix="1" applyNumberFormat="1" applyFont="1" applyFill="1" applyBorder="1" applyAlignment="1" applyProtection="1">
      <alignment vertical="center"/>
      <protection locked="0"/>
    </xf>
    <xf numFmtId="0" fontId="3" fillId="0" borderId="0" xfId="0" quotePrefix="1" applyNumberFormat="1" applyFont="1" applyBorder="1" applyAlignment="1" applyProtection="1">
      <alignment horizontal="right" vertical="center"/>
      <protection locked="0"/>
    </xf>
    <xf numFmtId="0" fontId="3" fillId="0" borderId="24" xfId="0" applyNumberFormat="1" applyFont="1" applyBorder="1" applyAlignment="1" applyProtection="1">
      <alignment horizontal="right" vertical="center"/>
      <protection locked="0"/>
    </xf>
    <xf numFmtId="0" fontId="3" fillId="0" borderId="34" xfId="0" applyNumberFormat="1" applyFont="1" applyBorder="1" applyAlignment="1" applyProtection="1">
      <alignment horizontal="left" vertical="center"/>
      <protection locked="0"/>
    </xf>
    <xf numFmtId="0" fontId="3" fillId="0" borderId="31" xfId="0" applyNumberFormat="1" applyFont="1" applyBorder="1" applyAlignment="1" applyProtection="1">
      <alignment horizontal="center" vertical="center"/>
      <protection locked="0"/>
    </xf>
    <xf numFmtId="0" fontId="3" fillId="0" borderId="32" xfId="0" applyNumberFormat="1" applyFont="1" applyBorder="1" applyAlignment="1" applyProtection="1">
      <alignment horizontal="left" vertical="center"/>
      <protection locked="0"/>
    </xf>
    <xf numFmtId="0" fontId="3" fillId="0" borderId="33" xfId="0" applyNumberFormat="1" applyFont="1" applyBorder="1" applyAlignment="1" applyProtection="1">
      <alignment horizontal="left" vertical="center"/>
      <protection locked="0"/>
    </xf>
    <xf numFmtId="0" fontId="3" fillId="0" borderId="35" xfId="0" applyNumberFormat="1" applyFont="1" applyBorder="1" applyAlignment="1" applyProtection="1">
      <alignment horizontal="left" vertical="center"/>
      <protection locked="0"/>
    </xf>
    <xf numFmtId="0" fontId="3" fillId="0" borderId="27" xfId="0" applyNumberFormat="1" applyFont="1" applyBorder="1" applyAlignment="1" applyProtection="1">
      <alignment horizontal="left" vertical="center"/>
      <protection locked="0"/>
    </xf>
    <xf numFmtId="0" fontId="3" fillId="0" borderId="28" xfId="0" applyNumberFormat="1" applyFont="1" applyBorder="1" applyAlignment="1" applyProtection="1">
      <alignment horizontal="left" vertical="center"/>
      <protection locked="0"/>
    </xf>
    <xf numFmtId="0" fontId="3" fillId="0" borderId="29" xfId="0" applyNumberFormat="1" applyFont="1" applyBorder="1" applyAlignment="1" applyProtection="1">
      <alignment horizontal="left" vertical="center"/>
      <protection locked="0"/>
    </xf>
    <xf numFmtId="0" fontId="3" fillId="0" borderId="30" xfId="0" applyNumberFormat="1" applyFont="1" applyBorder="1" applyAlignment="1" applyProtection="1">
      <alignment horizontal="left" vertical="center"/>
      <protection locked="0"/>
    </xf>
    <xf numFmtId="0" fontId="4" fillId="0" borderId="0" xfId="0" applyNumberFormat="1" applyFont="1" applyBorder="1" applyAlignment="1" applyProtection="1">
      <alignment horizontal="left" vertical="center"/>
      <protection locked="0"/>
    </xf>
    <xf numFmtId="0" fontId="3" fillId="0" borderId="0" xfId="0" applyNumberFormat="1" applyFont="1" applyBorder="1" applyAlignment="1" applyProtection="1">
      <alignment vertical="top" wrapText="1"/>
      <protection locked="0"/>
    </xf>
    <xf numFmtId="0" fontId="0" fillId="0" borderId="0" xfId="0" applyNumberFormat="1" applyFont="1" applyProtection="1">
      <alignment horizontal="left" vertical="center"/>
      <protection locked="0"/>
    </xf>
    <xf numFmtId="0" fontId="0" fillId="0" borderId="0" xfId="0" applyNumberFormat="1" applyFont="1" applyFill="1" applyProtection="1">
      <alignment horizontal="left" vertical="center"/>
      <protection locked="0"/>
    </xf>
    <xf numFmtId="0" fontId="0" fillId="0" borderId="0" xfId="0" applyNumberFormat="1" applyAlignment="1" applyProtection="1">
      <alignment horizontal="right" vertical="center"/>
      <protection locked="0"/>
    </xf>
    <xf numFmtId="0" fontId="0" fillId="0" borderId="0" xfId="0" applyNumberFormat="1" applyBorder="1" applyProtection="1">
      <alignment horizontal="left" vertical="center"/>
      <protection locked="0"/>
    </xf>
    <xf numFmtId="0" fontId="3" fillId="0" borderId="17" xfId="0" applyNumberFormat="1" applyFont="1" applyBorder="1" applyAlignment="1" applyProtection="1">
      <alignment vertical="center"/>
      <protection locked="0"/>
    </xf>
    <xf numFmtId="0" fontId="0" fillId="0" borderId="0" xfId="0" applyNumberFormat="1" applyFill="1" applyAlignment="1" applyProtection="1">
      <alignment horizontal="fill" vertical="center"/>
      <protection locked="0"/>
    </xf>
    <xf numFmtId="0" fontId="3" fillId="0" borderId="0" xfId="0" quotePrefix="1" applyNumberFormat="1" applyFont="1" applyBorder="1" applyAlignment="1" applyProtection="1">
      <alignment horizontal="fill" vertical="center"/>
      <protection locked="0"/>
    </xf>
    <xf numFmtId="0" fontId="3" fillId="0" borderId="0" xfId="0" quotePrefix="1" applyNumberFormat="1" applyFont="1" applyBorder="1" applyAlignment="1" applyProtection="1">
      <alignment horizontal="left" vertical="center"/>
      <protection locked="0"/>
    </xf>
    <xf numFmtId="0" fontId="0" fillId="0" borderId="0" xfId="0" applyNumberFormat="1" applyAlignment="1" applyProtection="1">
      <alignment horizontal="center" vertical="center"/>
      <protection locked="0"/>
    </xf>
    <xf numFmtId="0" fontId="3" fillId="0" borderId="33" xfId="0" applyNumberFormat="1" applyFont="1" applyFill="1" applyBorder="1" applyAlignment="1" applyProtection="1">
      <alignment horizontal="left" vertical="top"/>
      <protection locked="0"/>
    </xf>
    <xf numFmtId="0" fontId="3" fillId="0" borderId="31" xfId="0" applyNumberFormat="1" applyFont="1" applyFill="1" applyBorder="1" applyAlignment="1" applyProtection="1">
      <alignment horizontal="left" vertical="top"/>
      <protection locked="0"/>
    </xf>
    <xf numFmtId="0" fontId="3" fillId="0" borderId="32" xfId="0" applyNumberFormat="1" applyFont="1" applyFill="1" applyBorder="1" applyAlignment="1" applyProtection="1">
      <alignment horizontal="left" vertical="top"/>
      <protection locked="0"/>
    </xf>
    <xf numFmtId="0" fontId="3" fillId="0" borderId="35" xfId="0" applyNumberFormat="1" applyFont="1" applyFill="1" applyBorder="1" applyAlignment="1" applyProtection="1">
      <alignment horizontal="left" vertical="top"/>
      <protection locked="0"/>
    </xf>
    <xf numFmtId="0" fontId="3" fillId="0" borderId="17" xfId="0" applyNumberFormat="1" applyFont="1" applyFill="1" applyBorder="1" applyAlignment="1" applyProtection="1">
      <alignment horizontal="left" vertical="top"/>
      <protection locked="0"/>
    </xf>
    <xf numFmtId="0" fontId="3" fillId="0" borderId="16" xfId="0" applyNumberFormat="1" applyFont="1" applyFill="1" applyBorder="1" applyAlignment="1" applyProtection="1">
      <alignment horizontal="left" vertical="top"/>
      <protection locked="0"/>
    </xf>
    <xf numFmtId="0" fontId="3" fillId="0" borderId="0" xfId="0" applyNumberFormat="1" applyFont="1" applyFill="1" applyBorder="1" applyAlignment="1" applyProtection="1">
      <alignment horizontal="left" vertical="top"/>
      <protection locked="0"/>
    </xf>
    <xf numFmtId="0" fontId="3" fillId="0" borderId="0" xfId="0" applyNumberFormat="1" applyFont="1" applyBorder="1" applyAlignment="1" applyProtection="1">
      <alignment horizontal="left" vertical="top"/>
      <protection locked="0"/>
    </xf>
    <xf numFmtId="0" fontId="3" fillId="0" borderId="28" xfId="0" applyNumberFormat="1" applyFont="1" applyFill="1" applyBorder="1" applyAlignment="1" applyProtection="1">
      <alignment horizontal="left" vertical="top"/>
      <protection locked="0"/>
    </xf>
    <xf numFmtId="0" fontId="3" fillId="0" borderId="0" xfId="0" quotePrefix="1" applyNumberFormat="1" applyFont="1" applyFill="1" applyBorder="1" applyAlignment="1" applyProtection="1">
      <alignment horizontal="left" vertical="top"/>
      <protection locked="0"/>
    </xf>
    <xf numFmtId="0" fontId="3" fillId="0" borderId="26" xfId="0" applyNumberFormat="1" applyFont="1" applyFill="1" applyBorder="1" applyAlignment="1" applyProtection="1">
      <alignment horizontal="left" vertical="top"/>
      <protection locked="0"/>
    </xf>
    <xf numFmtId="0" fontId="3" fillId="0" borderId="24" xfId="0" applyNumberFormat="1" applyFont="1" applyFill="1" applyBorder="1" applyAlignment="1" applyProtection="1">
      <alignment horizontal="left" vertical="top"/>
      <protection locked="0"/>
    </xf>
    <xf numFmtId="0" fontId="3" fillId="0" borderId="25" xfId="0" applyNumberFormat="1" applyFont="1" applyFill="1" applyBorder="1" applyAlignment="1" applyProtection="1">
      <alignment horizontal="left" vertical="top"/>
      <protection locked="0"/>
    </xf>
    <xf numFmtId="0" fontId="3" fillId="0" borderId="30" xfId="0" applyNumberFormat="1" applyFont="1" applyFill="1" applyBorder="1" applyAlignment="1" applyProtection="1">
      <alignment horizontal="left" vertical="top"/>
      <protection locked="0"/>
    </xf>
    <xf numFmtId="0" fontId="3" fillId="0" borderId="16" xfId="0" applyNumberFormat="1" applyFont="1" applyFill="1" applyBorder="1" applyAlignment="1" applyProtection="1">
      <alignment vertical="top"/>
      <protection locked="0"/>
    </xf>
    <xf numFmtId="0" fontId="3" fillId="0" borderId="0" xfId="0" applyNumberFormat="1" applyFont="1" applyFill="1" applyBorder="1" applyAlignment="1" applyProtection="1">
      <alignment horizontal="fill" vertical="top"/>
      <protection locked="0"/>
    </xf>
    <xf numFmtId="0" fontId="3" fillId="0" borderId="12" xfId="0" applyNumberFormat="1" applyFont="1" applyFill="1" applyBorder="1" applyAlignment="1" applyProtection="1">
      <alignment horizontal="left" vertical="top"/>
      <protection locked="0"/>
    </xf>
    <xf numFmtId="0" fontId="3" fillId="0" borderId="9" xfId="0" applyNumberFormat="1" applyFont="1" applyFill="1" applyBorder="1" applyAlignment="1" applyProtection="1">
      <alignment horizontal="left" vertical="top"/>
      <protection locked="0"/>
    </xf>
    <xf numFmtId="0" fontId="3" fillId="0" borderId="13" xfId="0" applyNumberFormat="1" applyFont="1" applyFill="1" applyBorder="1" applyAlignment="1" applyProtection="1">
      <alignment horizontal="left" vertical="top"/>
      <protection locked="0"/>
    </xf>
    <xf numFmtId="0" fontId="3" fillId="0" borderId="28" xfId="0" applyNumberFormat="1" applyFont="1" applyBorder="1" applyAlignment="1" applyProtection="1">
      <alignment vertical="center"/>
      <protection locked="0"/>
    </xf>
    <xf numFmtId="0" fontId="0" fillId="0" borderId="9" xfId="0" applyNumberFormat="1" applyBorder="1" applyProtection="1">
      <alignment horizontal="left" vertical="center"/>
      <protection locked="0"/>
    </xf>
    <xf numFmtId="0" fontId="3" fillId="0" borderId="9" xfId="0" applyNumberFormat="1" applyFont="1" applyBorder="1" applyAlignment="1" applyProtection="1">
      <alignment vertical="top" wrapText="1"/>
      <protection locked="0"/>
    </xf>
    <xf numFmtId="0" fontId="3" fillId="0" borderId="0" xfId="0" applyNumberFormat="1" applyFont="1" applyAlignment="1" applyProtection="1">
      <alignment vertical="top"/>
      <protection locked="0"/>
    </xf>
    <xf numFmtId="0" fontId="3" fillId="0" borderId="0" xfId="0" applyNumberFormat="1" applyFont="1" applyBorder="1" applyAlignment="1" applyProtection="1">
      <alignment horizontal="right" vertical="top"/>
      <protection locked="0"/>
    </xf>
    <xf numFmtId="0" fontId="0" fillId="0" borderId="31" xfId="0" applyNumberFormat="1" applyFont="1" applyBorder="1" applyAlignment="1" applyProtection="1">
      <alignment horizontal="left" vertical="center"/>
      <protection locked="0"/>
    </xf>
    <xf numFmtId="0" fontId="0" fillId="0" borderId="31" xfId="0" applyNumberFormat="1" applyBorder="1" applyAlignment="1" applyProtection="1">
      <alignment horizontal="left" vertical="center"/>
      <protection locked="0"/>
    </xf>
    <xf numFmtId="0" fontId="3" fillId="0" borderId="17" xfId="0" applyNumberFormat="1" applyFont="1" applyFill="1" applyBorder="1" applyAlignment="1" applyProtection="1">
      <alignment vertical="top"/>
      <protection locked="0"/>
    </xf>
    <xf numFmtId="0" fontId="0" fillId="0" borderId="24" xfId="0" applyNumberFormat="1" applyBorder="1" applyProtection="1">
      <alignment horizontal="left" vertical="center"/>
      <protection locked="0"/>
    </xf>
    <xf numFmtId="0" fontId="3" fillId="0" borderId="38" xfId="0" applyNumberFormat="1" applyFont="1" applyBorder="1" applyAlignment="1" applyProtection="1">
      <alignment horizontal="left" vertical="center"/>
      <protection locked="0"/>
    </xf>
    <xf numFmtId="0" fontId="3" fillId="0" borderId="39" xfId="0" applyNumberFormat="1" applyFont="1" applyBorder="1" applyAlignment="1" applyProtection="1">
      <alignment horizontal="left" vertical="center"/>
      <protection locked="0"/>
    </xf>
    <xf numFmtId="0" fontId="3" fillId="0" borderId="37" xfId="0" applyNumberFormat="1" applyFont="1" applyBorder="1" applyAlignment="1" applyProtection="1">
      <alignment horizontal="left" vertical="center"/>
      <protection locked="0"/>
    </xf>
    <xf numFmtId="0" fontId="3" fillId="0" borderId="40" xfId="0" applyNumberFormat="1" applyFont="1" applyBorder="1" applyAlignment="1" applyProtection="1">
      <alignment horizontal="left" vertical="center"/>
      <protection locked="0"/>
    </xf>
    <xf numFmtId="0" fontId="3" fillId="2" borderId="40" xfId="0" applyNumberFormat="1" applyFont="1" applyFill="1" applyBorder="1" applyAlignment="1" applyProtection="1">
      <alignment horizontal="left" vertical="center"/>
      <protection locked="0"/>
    </xf>
    <xf numFmtId="0" fontId="3" fillId="2" borderId="28" xfId="0" applyNumberFormat="1" applyFont="1" applyFill="1" applyBorder="1" applyAlignment="1" applyProtection="1">
      <alignment horizontal="left" vertical="center"/>
      <protection locked="0"/>
    </xf>
    <xf numFmtId="0" fontId="3" fillId="2" borderId="39" xfId="0" applyNumberFormat="1" applyFont="1" applyFill="1" applyBorder="1" applyAlignment="1" applyProtection="1">
      <alignment horizontal="left" vertical="center"/>
      <protection locked="0"/>
    </xf>
    <xf numFmtId="0" fontId="3" fillId="0" borderId="0" xfId="0" applyNumberFormat="1" applyFont="1" applyAlignment="1" applyProtection="1">
      <alignment vertical="center" wrapText="1"/>
      <protection locked="0"/>
    </xf>
    <xf numFmtId="0" fontId="3" fillId="0" borderId="0" xfId="0" applyFont="1" applyAlignment="1" applyProtection="1">
      <protection locked="0"/>
    </xf>
    <xf numFmtId="0" fontId="0" fillId="0" borderId="0" xfId="0" applyNumberFormat="1" applyFont="1" applyAlignment="1" applyProtection="1">
      <alignment vertical="center"/>
      <protection locked="0"/>
    </xf>
    <xf numFmtId="0" fontId="0" fillId="0" borderId="0" xfId="0" applyNumberFormat="1" applyFont="1" applyFill="1" applyAlignment="1" applyProtection="1">
      <alignment vertical="center"/>
      <protection locked="0"/>
    </xf>
    <xf numFmtId="0" fontId="0" fillId="0" borderId="0" xfId="0" applyNumberFormat="1" applyFont="1" applyBorder="1" applyProtection="1">
      <alignment horizontal="left" vertical="center"/>
      <protection locked="0"/>
    </xf>
    <xf numFmtId="0" fontId="0" fillId="0" borderId="0" xfId="0" applyFont="1" applyAlignment="1" applyProtection="1">
      <alignment horizontal="right" vertical="center"/>
      <protection hidden="1"/>
    </xf>
    <xf numFmtId="0" fontId="3" fillId="0" borderId="0" xfId="0" applyNumberFormat="1" applyFont="1" applyBorder="1" applyAlignment="1" applyProtection="1">
      <alignment horizontal="left" vertical="center"/>
      <protection locked="0"/>
    </xf>
    <xf numFmtId="0" fontId="3" fillId="0" borderId="0" xfId="0" quotePrefix="1" applyNumberFormat="1" applyFont="1" applyAlignment="1" applyProtection="1">
      <alignment horizontal="left" vertical="center"/>
      <protection locked="0"/>
    </xf>
    <xf numFmtId="0" fontId="3" fillId="0" borderId="0" xfId="0" applyNumberFormat="1" applyFont="1" applyAlignment="1" applyProtection="1">
      <alignment horizontal="right" vertical="center"/>
      <protection locked="0"/>
    </xf>
    <xf numFmtId="0" fontId="3" fillId="0" borderId="0" xfId="0" applyNumberFormat="1" applyFont="1" applyAlignment="1" applyProtection="1">
      <alignment horizontal="left" vertical="center"/>
      <protection locked="0"/>
    </xf>
    <xf numFmtId="0" fontId="3" fillId="0" borderId="0" xfId="0" applyNumberFormat="1" applyFont="1" applyBorder="1" applyAlignment="1" applyProtection="1">
      <alignment horizontal="left"/>
    </xf>
    <xf numFmtId="0" fontId="3" fillId="0" borderId="0" xfId="0" applyNumberFormat="1" applyFont="1" applyAlignment="1" applyProtection="1">
      <alignment horizontal="left"/>
    </xf>
    <xf numFmtId="0" fontId="3" fillId="0" borderId="0" xfId="0" applyNumberFormat="1" applyFont="1" applyBorder="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0" xfId="0" applyFont="1" applyAlignment="1" applyProtection="1"/>
    <xf numFmtId="0" fontId="3" fillId="0" borderId="0" xfId="0" applyNumberFormat="1" applyFont="1" applyBorder="1" applyAlignment="1" applyProtection="1">
      <alignment vertical="center" wrapText="1"/>
      <protection locked="0"/>
    </xf>
    <xf numFmtId="0" fontId="3" fillId="0" borderId="0" xfId="0" applyNumberFormat="1" applyFont="1" applyBorder="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3" fillId="0" borderId="0" xfId="1" applyNumberFormat="1" applyFont="1" applyFill="1" applyBorder="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0" xfId="0" applyNumberFormat="1" applyFont="1" applyAlignment="1" applyProtection="1">
      <alignment vertical="top" wrapText="1"/>
      <protection locked="0"/>
    </xf>
    <xf numFmtId="0" fontId="3" fillId="0" borderId="16" xfId="0"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3" fillId="0" borderId="0" xfId="0" applyNumberFormat="1" applyFont="1" applyFill="1" applyBorder="1" applyAlignment="1" applyProtection="1">
      <alignment horizontal="left" vertical="top"/>
      <protection locked="0"/>
    </xf>
    <xf numFmtId="0" fontId="3" fillId="0" borderId="0" xfId="1" applyNumberFormat="1" applyFont="1" applyFill="1" applyBorder="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21"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3" fillId="0" borderId="24"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right" vertical="center"/>
      <protection locked="0"/>
    </xf>
    <xf numFmtId="0" fontId="3" fillId="0" borderId="0" xfId="0" applyNumberFormat="1" applyFont="1" applyAlignment="1" applyProtection="1">
      <alignment vertical="top" wrapText="1"/>
      <protection hidden="1"/>
    </xf>
    <xf numFmtId="0" fontId="3" fillId="0" borderId="16" xfId="0"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3" fillId="0" borderId="0" xfId="0" quotePrefix="1" applyNumberFormat="1" applyFont="1" applyAlignment="1" applyProtection="1">
      <alignment horizontal="left" vertical="center"/>
      <protection locked="0"/>
    </xf>
    <xf numFmtId="0" fontId="3" fillId="0" borderId="0" xfId="0" applyNumberFormat="1" applyFont="1" applyFill="1" applyBorder="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3" fillId="0" borderId="0" xfId="0" applyNumberFormat="1" applyFont="1" applyAlignment="1" applyProtection="1">
      <alignment horizontal="left" vertical="center"/>
      <protection locked="0"/>
    </xf>
    <xf numFmtId="0" fontId="3" fillId="0" borderId="9" xfId="0" applyNumberFormat="1" applyFont="1" applyBorder="1" applyAlignment="1" applyProtection="1">
      <alignment horizontal="center" vertical="center"/>
      <protection locked="0"/>
    </xf>
    <xf numFmtId="0" fontId="12" fillId="0" borderId="16" xfId="0" applyNumberFormat="1" applyFont="1" applyBorder="1" applyAlignment="1" applyProtection="1">
      <alignment horizontal="left"/>
      <protection locked="0"/>
    </xf>
    <xf numFmtId="0" fontId="3" fillId="0" borderId="24" xfId="0" applyNumberFormat="1" applyFont="1" applyBorder="1" applyAlignment="1" applyProtection="1">
      <alignment horizontal="center" vertical="center"/>
    </xf>
    <xf numFmtId="0" fontId="3" fillId="0" borderId="0" xfId="0" applyNumberFormat="1" applyFont="1" applyBorder="1" applyAlignment="1" applyProtection="1">
      <alignment vertical="top" wrapText="1"/>
      <protection locked="0"/>
    </xf>
    <xf numFmtId="0" fontId="3"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vertical="top" wrapText="1"/>
      <protection hidden="1"/>
    </xf>
    <xf numFmtId="0" fontId="3" fillId="0" borderId="0" xfId="0" applyNumberFormat="1" applyFont="1" applyAlignment="1" applyProtection="1">
      <alignment vertical="top" wrapText="1"/>
      <protection hidden="1"/>
    </xf>
    <xf numFmtId="0" fontId="3" fillId="0" borderId="0" xfId="0" applyNumberFormat="1" applyFont="1" applyBorder="1" applyAlignment="1" applyProtection="1">
      <alignment horizontal="right" vertical="center"/>
      <protection locked="0"/>
    </xf>
    <xf numFmtId="0" fontId="3" fillId="0" borderId="24" xfId="0" applyNumberFormat="1" applyFont="1" applyBorder="1" applyAlignment="1" applyProtection="1">
      <alignment horizontal="center" vertical="center"/>
      <protection locked="0"/>
    </xf>
    <xf numFmtId="0" fontId="3" fillId="0" borderId="0" xfId="0" applyNumberFormat="1" applyFont="1" applyFill="1" applyBorder="1" applyAlignment="1" applyProtection="1">
      <alignment vertical="top" wrapText="1"/>
      <protection hidden="1"/>
    </xf>
    <xf numFmtId="0" fontId="3" fillId="0" borderId="0" xfId="0" quotePrefix="1"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3" fillId="0" borderId="16" xfId="0" applyNumberFormat="1" applyFont="1" applyBorder="1" applyAlignment="1" applyProtection="1">
      <alignment horizontal="left" vertical="center"/>
      <protection locked="0"/>
    </xf>
    <xf numFmtId="0" fontId="3" fillId="0" borderId="0" xfId="0" applyNumberFormat="1" applyFont="1" applyFill="1" applyBorder="1" applyAlignment="1" applyProtection="1">
      <alignment vertical="top" wrapText="1"/>
      <protection locked="0"/>
    </xf>
    <xf numFmtId="0" fontId="3" fillId="0" borderId="0" xfId="0" applyNumberFormat="1" applyFont="1" applyBorder="1" applyAlignment="1" applyProtection="1">
      <alignment horizontal="right" vertical="top" wrapText="1"/>
      <protection locked="0"/>
    </xf>
    <xf numFmtId="0" fontId="3" fillId="0" borderId="0" xfId="0" applyNumberFormat="1" applyFont="1" applyAlignment="1" applyProtection="1">
      <alignment horizontal="right" vertical="center"/>
      <protection locked="0"/>
    </xf>
    <xf numFmtId="0" fontId="3" fillId="0" borderId="0" xfId="0" applyNumberFormat="1" applyFont="1" applyAlignment="1" applyProtection="1">
      <alignment horizontal="center" vertical="center"/>
      <protection locked="0"/>
    </xf>
    <xf numFmtId="0" fontId="3" fillId="0" borderId="0" xfId="0" applyNumberFormat="1" applyFont="1" applyBorder="1" applyAlignment="1" applyProtection="1">
      <alignment vertical="center"/>
      <protection locked="0"/>
    </xf>
    <xf numFmtId="0" fontId="3" fillId="0" borderId="0" xfId="0" applyNumberFormat="1" applyFont="1" applyFill="1" applyBorder="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3" fillId="0" borderId="0" xfId="0" applyNumberFormat="1" applyFont="1" applyFill="1" applyBorder="1" applyAlignment="1" applyProtection="1">
      <alignment horizontal="center" vertical="center"/>
      <protection locked="0"/>
    </xf>
    <xf numFmtId="0" fontId="3" fillId="0" borderId="0" xfId="0" applyNumberFormat="1" applyFont="1" applyFill="1" applyAlignment="1" applyProtection="1">
      <alignment horizontal="left" vertical="center"/>
      <protection locked="0"/>
    </xf>
    <xf numFmtId="49" fontId="3" fillId="0" borderId="0" xfId="0" applyNumberFormat="1" applyFont="1" applyFill="1" applyBorder="1" applyAlignment="1" applyProtection="1"/>
    <xf numFmtId="49" fontId="4" fillId="0" borderId="0" xfId="0" applyNumberFormat="1" applyFont="1" applyFill="1" applyBorder="1" applyAlignment="1" applyProtection="1"/>
    <xf numFmtId="0" fontId="3" fillId="0" borderId="0" xfId="0" applyNumberFormat="1" applyFont="1" applyFill="1" applyAlignment="1" applyProtection="1">
      <alignment horizontal="left"/>
    </xf>
    <xf numFmtId="0" fontId="3" fillId="0" borderId="0" xfId="0" applyFont="1" applyFill="1" applyAlignment="1" applyProtection="1">
      <alignment horizontal="right"/>
    </xf>
    <xf numFmtId="0" fontId="11" fillId="0" borderId="0" xfId="0" applyFont="1" applyBorder="1" applyAlignment="1" applyProtection="1"/>
    <xf numFmtId="0" fontId="11" fillId="0" borderId="0" xfId="0" applyFont="1" applyAlignment="1" applyProtection="1"/>
    <xf numFmtId="0" fontId="11" fillId="0" borderId="0" xfId="0" quotePrefix="1" applyFont="1" applyBorder="1" applyAlignment="1" applyProtection="1"/>
    <xf numFmtId="0" fontId="0" fillId="0" borderId="9" xfId="0" applyNumberFormat="1" applyFont="1" applyBorder="1" applyAlignment="1" applyProtection="1">
      <alignment horizontal="center" vertical="center"/>
      <protection locked="0"/>
    </xf>
    <xf numFmtId="0" fontId="3" fillId="0" borderId="9" xfId="0" applyNumberFormat="1" applyFont="1" applyBorder="1" applyAlignment="1" applyProtection="1">
      <alignment vertical="top" wrapText="1"/>
      <protection hidden="1"/>
    </xf>
    <xf numFmtId="0" fontId="0" fillId="0" borderId="9" xfId="0" applyNumberFormat="1" applyBorder="1" applyAlignment="1" applyProtection="1">
      <alignment horizontal="right" vertical="center"/>
      <protection locked="0"/>
    </xf>
    <xf numFmtId="0" fontId="0" fillId="0" borderId="9" xfId="0" applyNumberFormat="1" applyBorder="1" applyAlignment="1" applyProtection="1">
      <alignment horizontal="left" vertical="center"/>
      <protection locked="0"/>
    </xf>
    <xf numFmtId="0" fontId="0" fillId="0" borderId="12" xfId="0" applyNumberFormat="1" applyBorder="1" applyProtection="1">
      <alignment horizontal="left" vertical="center"/>
      <protection locked="0"/>
    </xf>
    <xf numFmtId="0" fontId="0" fillId="0" borderId="17" xfId="0" applyNumberFormat="1" applyBorder="1" applyProtection="1">
      <alignment horizontal="left" vertical="center"/>
      <protection locked="0"/>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horizontal="right"/>
    </xf>
    <xf numFmtId="0" fontId="3" fillId="0" borderId="0" xfId="0" applyNumberFormat="1" applyFont="1" applyFill="1" applyBorder="1" applyAlignment="1" applyProtection="1">
      <alignment vertical="top"/>
      <protection hidden="1"/>
    </xf>
    <xf numFmtId="0" fontId="3" fillId="0" borderId="24" xfId="0" applyNumberFormat="1" applyFont="1" applyBorder="1" applyAlignment="1" applyProtection="1">
      <alignment vertical="center"/>
      <protection locked="0"/>
    </xf>
    <xf numFmtId="0" fontId="3" fillId="0" borderId="26" xfId="0" applyNumberFormat="1" applyFont="1" applyBorder="1" applyAlignment="1" applyProtection="1">
      <alignment horizontal="center" vertical="center"/>
      <protection locked="0"/>
    </xf>
    <xf numFmtId="0" fontId="11" fillId="0" borderId="0" xfId="2" applyFont="1" applyFill="1"/>
    <xf numFmtId="0" fontId="3" fillId="0" borderId="25" xfId="0" applyNumberFormat="1" applyFont="1" applyBorder="1" applyAlignment="1" applyProtection="1">
      <alignment vertical="center"/>
      <protection locked="0"/>
    </xf>
    <xf numFmtId="0" fontId="3" fillId="0" borderId="26" xfId="0" applyNumberFormat="1" applyFont="1" applyBorder="1" applyAlignment="1" applyProtection="1">
      <alignment vertical="center"/>
      <protection locked="0"/>
    </xf>
    <xf numFmtId="0" fontId="0" fillId="0" borderId="0" xfId="0" applyBorder="1" applyAlignment="1" applyProtection="1">
      <alignment vertical="center"/>
      <protection locked="0"/>
    </xf>
    <xf numFmtId="0" fontId="3" fillId="0" borderId="34" xfId="0" applyNumberFormat="1" applyFont="1" applyBorder="1" applyAlignment="1" applyProtection="1">
      <alignment vertical="center"/>
      <protection locked="0"/>
    </xf>
    <xf numFmtId="0" fontId="3" fillId="0" borderId="31" xfId="0" applyNumberFormat="1" applyFont="1" applyBorder="1" applyAlignment="1" applyProtection="1">
      <alignment vertical="center"/>
      <protection locked="0"/>
    </xf>
    <xf numFmtId="0" fontId="3" fillId="0" borderId="32" xfId="0" applyNumberFormat="1" applyFont="1" applyBorder="1" applyAlignment="1" applyProtection="1">
      <alignment vertical="center"/>
      <protection locked="0"/>
    </xf>
    <xf numFmtId="0" fontId="3" fillId="0" borderId="33" xfId="0" applyNumberFormat="1" applyFont="1" applyBorder="1" applyAlignment="1" applyProtection="1">
      <alignment vertical="center"/>
      <protection locked="0"/>
    </xf>
    <xf numFmtId="0" fontId="3" fillId="0" borderId="35" xfId="0" applyNumberFormat="1" applyFont="1" applyBorder="1" applyAlignment="1" applyProtection="1">
      <alignment vertical="center"/>
      <protection locked="0"/>
    </xf>
    <xf numFmtId="0" fontId="3" fillId="0" borderId="27" xfId="0" applyNumberFormat="1" applyFont="1" applyBorder="1" applyAlignment="1" applyProtection="1">
      <alignment vertical="center"/>
      <protection locked="0"/>
    </xf>
    <xf numFmtId="0" fontId="0" fillId="0" borderId="0" xfId="0" applyFont="1" applyAlignment="1" applyProtection="1">
      <alignment vertical="center"/>
      <protection locked="0"/>
    </xf>
    <xf numFmtId="0" fontId="3" fillId="0" borderId="9" xfId="0" applyNumberFormat="1" applyFont="1" applyBorder="1" applyAlignment="1" applyProtection="1">
      <alignment vertical="center"/>
      <protection locked="0"/>
    </xf>
    <xf numFmtId="0" fontId="3" fillId="0" borderId="29" xfId="0" applyNumberFormat="1" applyFont="1" applyBorder="1" applyAlignment="1" applyProtection="1">
      <alignment vertical="center"/>
      <protection locked="0"/>
    </xf>
    <xf numFmtId="0" fontId="3" fillId="0" borderId="30" xfId="0" applyNumberFormat="1" applyFont="1" applyBorder="1" applyAlignment="1" applyProtection="1">
      <alignment vertical="center"/>
      <protection locked="0"/>
    </xf>
    <xf numFmtId="0" fontId="3" fillId="0" borderId="17" xfId="0" applyNumberFormat="1" applyFont="1" applyFill="1" applyBorder="1" applyAlignment="1" applyProtection="1">
      <alignment vertical="center"/>
      <protection locked="0"/>
    </xf>
    <xf numFmtId="0" fontId="3" fillId="0" borderId="0" xfId="0" applyNumberFormat="1" applyFont="1" applyFill="1" applyAlignment="1" applyProtection="1">
      <alignment vertical="center"/>
      <protection locked="0"/>
    </xf>
    <xf numFmtId="0" fontId="3" fillId="0" borderId="9" xfId="0" applyNumberFormat="1" applyFont="1" applyFill="1" applyBorder="1" applyAlignment="1" applyProtection="1">
      <alignment vertical="center"/>
      <protection locked="0"/>
    </xf>
    <xf numFmtId="0" fontId="3" fillId="0" borderId="13" xfId="0" applyNumberFormat="1" applyFont="1" applyFill="1" applyBorder="1" applyAlignment="1" applyProtection="1">
      <alignment vertical="center"/>
      <protection locked="0"/>
    </xf>
    <xf numFmtId="0" fontId="3" fillId="0" borderId="12" xfId="0" applyNumberFormat="1" applyFont="1" applyFill="1" applyBorder="1" applyAlignment="1" applyProtection="1">
      <alignment vertical="center"/>
      <protection locked="0"/>
    </xf>
    <xf numFmtId="0" fontId="3" fillId="0" borderId="21" xfId="0" applyNumberFormat="1" applyFont="1" applyFill="1" applyBorder="1" applyAlignment="1" applyProtection="1">
      <alignment vertical="center"/>
      <protection locked="0"/>
    </xf>
    <xf numFmtId="0" fontId="3" fillId="0" borderId="11" xfId="0" applyNumberFormat="1" applyFont="1" applyFill="1" applyBorder="1" applyAlignment="1" applyProtection="1">
      <alignment vertical="center"/>
      <protection locked="0"/>
    </xf>
    <xf numFmtId="0" fontId="3" fillId="0" borderId="10" xfId="0" applyNumberFormat="1" applyFont="1" applyFill="1" applyBorder="1" applyAlignment="1" applyProtection="1">
      <alignment vertical="center"/>
      <protection locked="0"/>
    </xf>
    <xf numFmtId="0" fontId="3" fillId="0" borderId="21" xfId="0" applyNumberFormat="1" applyFont="1" applyBorder="1" applyAlignment="1" applyProtection="1">
      <alignment vertical="center"/>
      <protection locked="0"/>
    </xf>
    <xf numFmtId="0" fontId="3" fillId="0" borderId="11" xfId="0" applyNumberFormat="1" applyFont="1" applyBorder="1" applyAlignment="1" applyProtection="1">
      <alignment vertical="center"/>
      <protection locked="0"/>
    </xf>
    <xf numFmtId="0" fontId="3" fillId="0" borderId="10" xfId="0" applyNumberFormat="1" applyFont="1" applyBorder="1" applyAlignment="1" applyProtection="1">
      <alignment vertical="center"/>
      <protection locked="0"/>
    </xf>
    <xf numFmtId="0" fontId="3" fillId="0" borderId="0" xfId="0" quotePrefix="1" applyNumberFormat="1" applyFont="1" applyFill="1" applyAlignment="1" applyProtection="1">
      <alignment vertical="center"/>
      <protection locked="0"/>
    </xf>
    <xf numFmtId="0" fontId="3" fillId="0" borderId="24" xfId="0" applyNumberFormat="1" applyFont="1" applyFill="1" applyBorder="1" applyAlignment="1" applyProtection="1">
      <alignment vertical="center"/>
      <protection locked="0"/>
    </xf>
    <xf numFmtId="0" fontId="3" fillId="0" borderId="25" xfId="0" applyNumberFormat="1" applyFont="1" applyFill="1" applyBorder="1" applyAlignment="1" applyProtection="1">
      <alignment vertical="center"/>
      <protection locked="0"/>
    </xf>
    <xf numFmtId="0" fontId="3" fillId="0" borderId="26" xfId="0" applyNumberFormat="1" applyFont="1" applyFill="1" applyBorder="1" applyAlignment="1" applyProtection="1">
      <alignment vertical="center"/>
      <protection locked="0"/>
    </xf>
    <xf numFmtId="0" fontId="3" fillId="0" borderId="0" xfId="0" quotePrefix="1" applyNumberFormat="1" applyFont="1" applyBorder="1" applyAlignment="1" applyProtection="1">
      <alignment vertical="center"/>
      <protection locked="0"/>
    </xf>
    <xf numFmtId="0" fontId="3" fillId="0" borderId="25" xfId="0" applyNumberFormat="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 fillId="0" borderId="0" xfId="2" applyFont="1" applyFill="1" applyBorder="1"/>
    <xf numFmtId="0" fontId="3" fillId="0" borderId="0" xfId="2" applyFont="1" applyFill="1" applyBorder="1" applyAlignment="1">
      <alignment horizontal="right"/>
    </xf>
    <xf numFmtId="0" fontId="0" fillId="0" borderId="0" xfId="0" applyFill="1" applyAlignment="1" applyProtection="1">
      <alignment vertical="center"/>
      <protection locked="0"/>
    </xf>
    <xf numFmtId="0" fontId="0" fillId="0" borderId="0" xfId="0" applyNumberFormat="1" applyFill="1" applyAlignment="1" applyProtection="1">
      <alignment vertical="center"/>
      <protection locked="0"/>
    </xf>
    <xf numFmtId="0" fontId="11" fillId="0" borderId="0" xfId="0" applyFont="1" applyFill="1" applyAlignment="1" applyProtection="1"/>
    <xf numFmtId="0" fontId="3" fillId="0" borderId="0" xfId="0" applyNumberFormat="1" applyFont="1" applyFill="1" applyBorder="1" applyAlignment="1" applyProtection="1">
      <alignment vertical="center"/>
      <protection locked="0"/>
    </xf>
    <xf numFmtId="0" fontId="3" fillId="0" borderId="0" xfId="2" applyFont="1" applyFill="1"/>
    <xf numFmtId="0" fontId="3" fillId="0" borderId="0" xfId="0" quotePrefix="1" applyNumberFormat="1" applyFont="1" applyFill="1" applyBorder="1" applyAlignment="1" applyProtection="1">
      <alignment horizontal="center" vertical="top"/>
      <protection locked="0"/>
    </xf>
    <xf numFmtId="0" fontId="3" fillId="0" borderId="31" xfId="0" applyNumberFormat="1" applyFont="1" applyFill="1" applyBorder="1" applyAlignment="1" applyProtection="1">
      <alignment horizontal="center" vertical="top"/>
      <protection locked="0"/>
    </xf>
    <xf numFmtId="0" fontId="3" fillId="0" borderId="24" xfId="0" applyNumberFormat="1" applyFont="1" applyFill="1" applyBorder="1" applyAlignment="1" applyProtection="1">
      <alignment horizontal="center" vertical="top"/>
      <protection locked="0"/>
    </xf>
    <xf numFmtId="0" fontId="3" fillId="0" borderId="0" xfId="0" applyNumberFormat="1" applyFont="1" applyBorder="1" applyAlignment="1" applyProtection="1">
      <alignment horizontal="left" vertical="center"/>
      <protection locked="0"/>
    </xf>
    <xf numFmtId="0" fontId="3" fillId="0" borderId="0" xfId="0" applyNumberFormat="1" applyFont="1" applyFill="1" applyBorder="1" applyAlignment="1" applyProtection="1">
      <alignment vertical="center"/>
      <protection locked="0"/>
    </xf>
    <xf numFmtId="0" fontId="3" fillId="0" borderId="0" xfId="0" applyNumberFormat="1" applyFont="1" applyAlignment="1" applyProtection="1">
      <alignment horizontal="center" vertical="center"/>
      <protection locked="0"/>
    </xf>
    <xf numFmtId="0" fontId="0" fillId="0" borderId="0" xfId="0" applyNumberFormat="1" applyFill="1" applyProtection="1">
      <alignment horizontal="left" vertical="center"/>
      <protection locked="0"/>
    </xf>
    <xf numFmtId="0" fontId="14" fillId="0" borderId="0" xfId="2" applyFont="1" applyFill="1" applyBorder="1" applyAlignment="1"/>
    <xf numFmtId="0" fontId="11" fillId="0" borderId="0" xfId="2" applyFont="1" applyFill="1" applyBorder="1" applyAlignment="1"/>
    <xf numFmtId="0" fontId="14" fillId="0" borderId="0" xfId="2" applyFont="1" applyFill="1"/>
    <xf numFmtId="0" fontId="3" fillId="0" borderId="0" xfId="0" applyNumberFormat="1" applyFont="1" applyFill="1" applyAlignment="1" applyProtection="1">
      <alignment horizontal="right" vertical="center"/>
      <protection locked="0"/>
    </xf>
    <xf numFmtId="0" fontId="0" fillId="0" borderId="0" xfId="0" applyNumberFormat="1" applyFill="1" applyBorder="1" applyProtection="1">
      <alignment horizontal="left" vertical="center"/>
      <protection locked="0"/>
    </xf>
    <xf numFmtId="0" fontId="3" fillId="0" borderId="0" xfId="0" applyNumberFormat="1" applyFont="1" applyFill="1" applyBorder="1" applyAlignment="1" applyProtection="1">
      <alignment horizontal="center" vertical="center"/>
      <protection locked="0"/>
    </xf>
    <xf numFmtId="0" fontId="0" fillId="0" borderId="0" xfId="0" applyNumberFormat="1" applyFill="1" applyBorder="1" applyAlignment="1" applyProtection="1">
      <alignment horizontal="fill" vertical="center"/>
      <protection locked="0"/>
    </xf>
    <xf numFmtId="0" fontId="4" fillId="0" borderId="0" xfId="0" applyNumberFormat="1" applyFont="1" applyFill="1" applyBorder="1" applyAlignment="1" applyProtection="1">
      <alignment horizontal="left" vertical="center"/>
      <protection locked="0"/>
    </xf>
    <xf numFmtId="0" fontId="8" fillId="0" borderId="9" xfId="0" applyNumberFormat="1" applyFont="1" applyFill="1" applyBorder="1" applyAlignment="1" applyProtection="1">
      <alignment horizontal="left" vertical="center"/>
      <protection locked="0"/>
    </xf>
    <xf numFmtId="0" fontId="15" fillId="0" borderId="9" xfId="0" applyNumberFormat="1" applyFont="1" applyFill="1" applyBorder="1" applyProtection="1">
      <alignment horizontal="left" vertical="center"/>
      <protection locked="0"/>
    </xf>
    <xf numFmtId="0" fontId="15" fillId="0" borderId="9" xfId="0" applyFont="1" applyFill="1" applyBorder="1" applyAlignment="1" applyProtection="1">
      <alignment horizontal="fill" vertical="center"/>
      <protection locked="0"/>
    </xf>
    <xf numFmtId="0" fontId="3" fillId="0" borderId="0" xfId="0" applyNumberFormat="1" applyFont="1" applyFill="1" applyBorder="1" applyAlignment="1" applyProtection="1">
      <alignment horizontal="center" vertical="top"/>
      <protection locked="0"/>
    </xf>
    <xf numFmtId="0" fontId="3" fillId="0" borderId="0" xfId="0" applyNumberFormat="1" applyFont="1" applyBorder="1" applyAlignment="1" applyProtection="1">
      <alignment horizontal="left" vertical="center"/>
      <protection locked="0"/>
    </xf>
    <xf numFmtId="0" fontId="3" fillId="0" borderId="21" xfId="0" applyNumberFormat="1" applyFont="1" applyFill="1" applyBorder="1" applyAlignment="1" applyProtection="1">
      <alignment horizontal="center" vertical="center"/>
      <protection locked="0"/>
    </xf>
    <xf numFmtId="0" fontId="3" fillId="0" borderId="34" xfId="0" applyNumberFormat="1" applyFont="1" applyFill="1" applyBorder="1" applyAlignment="1" applyProtection="1">
      <alignment horizontal="left" vertical="top"/>
      <protection locked="0"/>
    </xf>
    <xf numFmtId="0" fontId="3" fillId="0" borderId="27" xfId="0" applyNumberFormat="1" applyFont="1" applyFill="1" applyBorder="1" applyAlignment="1" applyProtection="1">
      <alignment horizontal="left" vertical="top"/>
      <protection locked="0"/>
    </xf>
    <xf numFmtId="0" fontId="3" fillId="0" borderId="29" xfId="0" applyNumberFormat="1" applyFont="1" applyFill="1" applyBorder="1" applyAlignment="1" applyProtection="1">
      <alignment horizontal="left" vertical="top"/>
      <protection locked="0"/>
    </xf>
    <xf numFmtId="0" fontId="3" fillId="0" borderId="0" xfId="0" applyNumberFormat="1" applyFont="1" applyFill="1" applyAlignment="1" applyProtection="1">
      <alignment horizontal="center" vertical="top"/>
      <protection locked="0"/>
    </xf>
    <xf numFmtId="0" fontId="3" fillId="0" borderId="9" xfId="0" applyNumberFormat="1" applyFont="1" applyFill="1" applyBorder="1" applyAlignment="1" applyProtection="1">
      <alignment horizontal="center" vertical="top"/>
      <protection locked="0"/>
    </xf>
    <xf numFmtId="0" fontId="3" fillId="0" borderId="0" xfId="0" applyNumberFormat="1" applyFont="1" applyFill="1" applyAlignment="1" applyProtection="1">
      <alignment horizontal="left" vertical="top" wrapText="1"/>
      <protection hidden="1"/>
    </xf>
    <xf numFmtId="0"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left" vertical="center"/>
      <protection locked="0"/>
    </xf>
    <xf numFmtId="0" fontId="0" fillId="0" borderId="0" xfId="0" applyNumberFormat="1" applyFill="1" applyBorder="1" applyAlignment="1" applyProtection="1">
      <alignment horizontal="right" vertical="center"/>
      <protection locked="0"/>
    </xf>
    <xf numFmtId="0" fontId="3" fillId="0" borderId="0" xfId="0" quotePrefix="1" applyNumberFormat="1" applyFont="1" applyFill="1" applyAlignment="1" applyProtection="1">
      <alignment horizontal="center" vertical="center"/>
      <protection locked="0"/>
    </xf>
    <xf numFmtId="0" fontId="3" fillId="0" borderId="0" xfId="0" applyNumberFormat="1" applyFont="1" applyBorder="1" applyAlignment="1" applyProtection="1">
      <alignment horizontal="left" vertical="center"/>
      <protection locked="0"/>
    </xf>
    <xf numFmtId="0" fontId="3" fillId="0" borderId="0" xfId="0" applyNumberFormat="1" applyFont="1" applyAlignment="1" applyProtection="1">
      <alignment horizontal="center" vertical="center"/>
      <protection locked="0"/>
    </xf>
    <xf numFmtId="0" fontId="3" fillId="0" borderId="0" xfId="0" applyNumberFormat="1" applyFont="1" applyBorder="1" applyAlignment="1" applyProtection="1">
      <alignment horizontal="left" vertical="center"/>
      <protection locked="0"/>
    </xf>
    <xf numFmtId="0" fontId="3" fillId="0" borderId="0" xfId="0" applyNumberFormat="1" applyFont="1" applyAlignment="1" applyProtection="1">
      <alignment horizontal="center" vertical="center"/>
      <protection locked="0"/>
    </xf>
    <xf numFmtId="0" fontId="3" fillId="0" borderId="21" xfId="0" applyNumberFormat="1" applyFont="1" applyFill="1" applyBorder="1" applyAlignment="1" applyProtection="1">
      <alignment horizontal="center" vertical="center"/>
      <protection locked="0"/>
    </xf>
    <xf numFmtId="0" fontId="3" fillId="0" borderId="0" xfId="0" applyNumberFormat="1" applyFont="1" applyBorder="1" applyAlignment="1" applyProtection="1">
      <alignment vertical="top" wrapText="1"/>
      <protection locked="0"/>
    </xf>
    <xf numFmtId="0" fontId="3" fillId="0" borderId="0" xfId="0" quotePrefix="1" applyNumberFormat="1" applyFont="1" applyBorder="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0" fillId="0" borderId="0" xfId="0" applyNumberFormat="1" applyFont="1" applyFill="1" applyAlignment="1" applyProtection="1">
      <alignment horizontal="fill" vertical="center"/>
      <protection locked="0"/>
    </xf>
    <xf numFmtId="0" fontId="0" fillId="0" borderId="16" xfId="0" applyNumberFormat="1" applyFont="1" applyFill="1" applyBorder="1" applyAlignment="1" applyProtection="1">
      <alignment horizontal="fill" vertical="center"/>
      <protection locked="0"/>
    </xf>
    <xf numFmtId="0" fontId="3" fillId="0" borderId="0" xfId="0" applyNumberFormat="1" applyFont="1" applyBorder="1" applyAlignment="1" applyProtection="1">
      <alignment horizontal="left" vertical="center"/>
      <protection locked="0"/>
    </xf>
    <xf numFmtId="0" fontId="3" fillId="0" borderId="21" xfId="0" applyNumberFormat="1" applyFont="1" applyBorder="1" applyAlignment="1" applyProtection="1">
      <alignment horizontal="center" vertical="center"/>
      <protection locked="0"/>
    </xf>
    <xf numFmtId="0" fontId="3" fillId="0" borderId="21" xfId="0" applyNumberFormat="1" applyFont="1" applyFill="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3" fillId="0" borderId="0" xfId="0" quotePrefix="1" applyNumberFormat="1" applyFont="1" applyBorder="1" applyAlignment="1" applyProtection="1">
      <alignment horizontal="left" vertical="center"/>
      <protection locked="0"/>
    </xf>
    <xf numFmtId="0" fontId="3" fillId="0" borderId="0" xfId="0" applyNumberFormat="1" applyFont="1" applyBorder="1" applyAlignment="1" applyProtection="1">
      <alignment vertical="top" wrapText="1"/>
      <protection hidden="1"/>
    </xf>
    <xf numFmtId="0" fontId="3" fillId="0" borderId="0" xfId="0" applyNumberFormat="1" applyFont="1" applyBorder="1" applyAlignment="1" applyProtection="1">
      <alignment horizontal="right" vertical="center"/>
      <protection locked="0"/>
    </xf>
    <xf numFmtId="0" fontId="3" fillId="0" borderId="0" xfId="0" applyNumberFormat="1" applyFont="1" applyBorder="1" applyAlignment="1" applyProtection="1">
      <alignment vertical="top" wrapText="1"/>
      <protection locked="0"/>
    </xf>
    <xf numFmtId="0" fontId="3" fillId="0" borderId="9"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left" vertical="center"/>
      <protection locked="0"/>
    </xf>
    <xf numFmtId="0" fontId="3" fillId="0" borderId="0" xfId="0" applyNumberFormat="1" applyFont="1" applyFill="1" applyBorder="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0" fillId="0" borderId="0" xfId="0" applyAlignment="1" applyProtection="1">
      <alignment horizontal="left" vertical="center"/>
      <protection locked="0"/>
    </xf>
    <xf numFmtId="0" fontId="3" fillId="0" borderId="7" xfId="0" applyNumberFormat="1" applyFont="1" applyBorder="1" applyAlignment="1" applyProtection="1">
      <protection locked="0"/>
    </xf>
    <xf numFmtId="0" fontId="0" fillId="0" borderId="7" xfId="0" applyNumberFormat="1" applyBorder="1" applyAlignment="1" applyProtection="1">
      <alignment horizontal="left" vertical="center"/>
      <protection locked="0"/>
    </xf>
    <xf numFmtId="0" fontId="3" fillId="0" borderId="0" xfId="0" applyNumberFormat="1" applyFont="1" applyBorder="1" applyAlignment="1" applyProtection="1">
      <alignment horizontal="left" vertical="center"/>
      <protection locked="0"/>
    </xf>
    <xf numFmtId="0" fontId="4" fillId="0" borderId="0" xfId="0" applyNumberFormat="1" applyFont="1" applyAlignment="1" applyProtection="1">
      <alignment horizontal="left" vertical="center"/>
      <protection locked="0"/>
    </xf>
    <xf numFmtId="0" fontId="3" fillId="0" borderId="21" xfId="0" applyNumberFormat="1" applyFont="1" applyBorder="1" applyAlignment="1" applyProtection="1">
      <alignment vertical="top" wrapText="1"/>
      <protection hidden="1"/>
    </xf>
    <xf numFmtId="0" fontId="3" fillId="0" borderId="21" xfId="0" applyNumberFormat="1" applyFont="1" applyBorder="1" applyAlignment="1" applyProtection="1">
      <alignment horizontal="left" vertical="top" wrapText="1"/>
      <protection hidden="1"/>
    </xf>
    <xf numFmtId="0" fontId="3" fillId="0" borderId="9" xfId="0" applyNumberFormat="1" applyFont="1" applyBorder="1" applyAlignment="1" applyProtection="1">
      <alignment horizontal="left" vertical="top" wrapText="1"/>
      <protection hidden="1"/>
    </xf>
    <xf numFmtId="0" fontId="3" fillId="0" borderId="21" xfId="0" applyNumberFormat="1" applyFont="1" applyBorder="1" applyAlignment="1" applyProtection="1">
      <alignment vertical="top" wrapText="1"/>
      <protection locked="0"/>
    </xf>
    <xf numFmtId="0" fontId="3" fillId="0" borderId="38" xfId="0" applyNumberFormat="1" applyFont="1" applyBorder="1" applyAlignment="1" applyProtection="1">
      <alignment vertical="center"/>
      <protection locked="0"/>
    </xf>
    <xf numFmtId="0" fontId="3" fillId="0" borderId="13" xfId="0" applyNumberFormat="1" applyFont="1" applyBorder="1" applyAlignment="1" applyProtection="1">
      <alignment vertical="center"/>
      <protection locked="0"/>
    </xf>
    <xf numFmtId="0" fontId="3" fillId="0" borderId="12" xfId="0" applyNumberFormat="1" applyFont="1" applyBorder="1" applyAlignment="1" applyProtection="1">
      <alignment vertical="center"/>
      <protection locked="0"/>
    </xf>
    <xf numFmtId="0" fontId="3" fillId="0" borderId="9" xfId="0" applyNumberFormat="1" applyFont="1" applyBorder="1" applyAlignment="1" applyProtection="1">
      <alignment vertical="top"/>
      <protection locked="0"/>
    </xf>
    <xf numFmtId="0" fontId="0" fillId="0" borderId="9" xfId="0" applyBorder="1" applyAlignment="1" applyProtection="1">
      <alignment vertical="center"/>
      <protection locked="0"/>
    </xf>
    <xf numFmtId="0" fontId="3" fillId="0" borderId="9" xfId="0" applyNumberFormat="1" applyFont="1" applyBorder="1" applyAlignment="1" applyProtection="1">
      <alignment horizontal="right" vertical="top"/>
      <protection locked="0"/>
    </xf>
    <xf numFmtId="0" fontId="3" fillId="0" borderId="39" xfId="0" applyNumberFormat="1" applyFont="1" applyBorder="1" applyAlignment="1" applyProtection="1">
      <alignment vertical="center"/>
      <protection locked="0"/>
    </xf>
    <xf numFmtId="0" fontId="3" fillId="0" borderId="16" xfId="0" applyNumberFormat="1" applyFont="1" applyFill="1" applyBorder="1" applyAlignment="1" applyProtection="1">
      <alignment horizontal="right" vertical="center"/>
      <protection locked="0"/>
    </xf>
    <xf numFmtId="0" fontId="12" fillId="0" borderId="0" xfId="0" applyNumberFormat="1" applyFont="1" applyFill="1" applyBorder="1" applyAlignment="1" applyProtection="1">
      <alignment horizontal="left"/>
      <protection locked="0"/>
    </xf>
    <xf numFmtId="0" fontId="3" fillId="0" borderId="0" xfId="0" applyNumberFormat="1" applyFont="1" applyFill="1" applyBorder="1" applyAlignment="1" applyProtection="1">
      <alignment horizontal="left"/>
      <protection locked="0"/>
    </xf>
    <xf numFmtId="0" fontId="3" fillId="0" borderId="17" xfId="0" applyNumberFormat="1" applyFont="1" applyFill="1" applyBorder="1" applyAlignment="1" applyProtection="1">
      <alignment horizontal="left"/>
      <protection locked="0"/>
    </xf>
    <xf numFmtId="0" fontId="3" fillId="0" borderId="21" xfId="0" applyNumberFormat="1" applyFont="1" applyFill="1" applyBorder="1" applyAlignment="1" applyProtection="1">
      <alignment horizontal="left"/>
      <protection locked="0"/>
    </xf>
    <xf numFmtId="0" fontId="3" fillId="0" borderId="9" xfId="0" applyNumberFormat="1" applyFont="1" applyFill="1" applyBorder="1" applyAlignment="1" applyProtection="1">
      <alignment horizontal="left"/>
      <protection locked="0"/>
    </xf>
    <xf numFmtId="0" fontId="3" fillId="0" borderId="7" xfId="0" applyNumberFormat="1" applyFont="1" applyFill="1" applyBorder="1" applyAlignment="1" applyProtection="1">
      <alignment horizontal="left"/>
      <protection locked="0"/>
    </xf>
    <xf numFmtId="0" fontId="3" fillId="0" borderId="7" xfId="0" applyNumberFormat="1" applyFont="1" applyFill="1" applyBorder="1" applyAlignment="1" applyProtection="1">
      <protection locked="0"/>
    </xf>
    <xf numFmtId="0" fontId="3" fillId="0" borderId="7" xfId="0" applyNumberFormat="1" applyFont="1" applyFill="1" applyBorder="1" applyAlignment="1" applyProtection="1">
      <alignment horizontal="left" vertical="center"/>
      <protection locked="0"/>
    </xf>
    <xf numFmtId="0" fontId="0" fillId="0" borderId="0" xfId="0" applyAlignment="1">
      <alignment horizontal="left" vertical="center" wrapText="1"/>
      <protection locked="0"/>
    </xf>
    <xf numFmtId="0" fontId="0" fillId="0" borderId="0" xfId="0" applyFont="1" applyAlignment="1" applyProtection="1">
      <alignment vertical="top" wrapText="1"/>
      <protection locked="0"/>
    </xf>
    <xf numFmtId="0" fontId="4"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3" fillId="0" borderId="21" xfId="0" applyNumberFormat="1" applyFont="1" applyBorder="1" applyAlignment="1" applyProtection="1">
      <alignment horizontal="center" vertical="center"/>
      <protection locked="0"/>
    </xf>
    <xf numFmtId="0" fontId="3" fillId="0" borderId="7" xfId="0" applyNumberFormat="1" applyFont="1" applyFill="1" applyBorder="1" applyAlignment="1" applyProtection="1">
      <alignment horizontal="center" vertical="center"/>
      <protection locked="0"/>
    </xf>
    <xf numFmtId="0" fontId="3" fillId="0" borderId="21" xfId="0" applyNumberFormat="1" applyFont="1" applyFill="1" applyBorder="1" applyAlignment="1" applyProtection="1">
      <alignment horizontal="center" vertical="center"/>
      <protection locked="0"/>
    </xf>
    <xf numFmtId="0" fontId="12" fillId="0" borderId="0" xfId="0" applyNumberFormat="1" applyFont="1" applyFill="1" applyBorder="1" applyAlignment="1" applyProtection="1">
      <alignment horizontal="center"/>
      <protection locked="0"/>
    </xf>
    <xf numFmtId="0" fontId="3" fillId="0" borderId="41" xfId="0" applyNumberFormat="1" applyFont="1" applyBorder="1" applyAlignment="1" applyProtection="1">
      <alignment horizontal="center"/>
      <protection locked="0"/>
    </xf>
    <xf numFmtId="0" fontId="5" fillId="0" borderId="10" xfId="0" applyNumberFormat="1"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center" vertical="center" wrapText="1"/>
      <protection locked="0"/>
    </xf>
    <xf numFmtId="0" fontId="5" fillId="0" borderId="12" xfId="0" applyNumberFormat="1" applyFont="1" applyFill="1" applyBorder="1" applyAlignment="1" applyProtection="1">
      <alignment horizontal="center" vertical="center" wrapText="1"/>
      <protection locked="0"/>
    </xf>
    <xf numFmtId="0" fontId="5" fillId="0" borderId="13" xfId="0" applyNumberFormat="1" applyFont="1" applyFill="1" applyBorder="1" applyAlignment="1" applyProtection="1">
      <alignment horizontal="center" vertical="center" wrapText="1"/>
      <protection locked="0"/>
    </xf>
    <xf numFmtId="0" fontId="5" fillId="0" borderId="10" xfId="0" applyNumberFormat="1" applyFont="1" applyFill="1" applyBorder="1" applyAlignment="1" applyProtection="1">
      <alignment horizontal="center" vertical="center"/>
      <protection hidden="1"/>
    </xf>
    <xf numFmtId="0" fontId="5" fillId="0" borderId="11" xfId="0" applyNumberFormat="1" applyFont="1" applyFill="1" applyBorder="1" applyAlignment="1" applyProtection="1">
      <alignment horizontal="center" vertical="center"/>
      <protection hidden="1"/>
    </xf>
    <xf numFmtId="0" fontId="5" fillId="0" borderId="12" xfId="0" applyNumberFormat="1" applyFont="1" applyFill="1" applyBorder="1" applyAlignment="1" applyProtection="1">
      <alignment horizontal="center" vertical="center"/>
      <protection hidden="1"/>
    </xf>
    <xf numFmtId="0" fontId="5" fillId="0" borderId="13" xfId="0" applyNumberFormat="1" applyFont="1" applyFill="1" applyBorder="1" applyAlignment="1" applyProtection="1">
      <alignment horizontal="center" vertical="center"/>
      <protection hidden="1"/>
    </xf>
    <xf numFmtId="0" fontId="5" fillId="0" borderId="0" xfId="1" applyNumberFormat="1" applyFont="1" applyBorder="1" applyAlignment="1" applyProtection="1">
      <alignment vertical="center"/>
      <protection locked="0"/>
    </xf>
    <xf numFmtId="0" fontId="5" fillId="0" borderId="9" xfId="1" applyNumberFormat="1" applyFont="1" applyBorder="1" applyAlignment="1" applyProtection="1">
      <alignment vertical="center"/>
      <protection locked="0"/>
    </xf>
    <xf numFmtId="0" fontId="12" fillId="0" borderId="0" xfId="0" applyNumberFormat="1" applyFont="1" applyBorder="1" applyAlignment="1" applyProtection="1">
      <alignment horizontal="center"/>
      <protection locked="0"/>
    </xf>
    <xf numFmtId="15" fontId="3" fillId="0" borderId="0" xfId="0" quotePrefix="1" applyNumberFormat="1" applyFont="1" applyAlignment="1" applyProtection="1">
      <alignment horizontal="right"/>
      <protection locked="0"/>
    </xf>
    <xf numFmtId="0" fontId="3" fillId="0" borderId="0" xfId="0" applyNumberFormat="1" applyFont="1" applyAlignment="1" applyProtection="1">
      <alignment horizontal="right"/>
      <protection locked="0"/>
    </xf>
    <xf numFmtId="0" fontId="3" fillId="0" borderId="0" xfId="0" quotePrefix="1" applyNumberFormat="1" applyFont="1" applyAlignment="1" applyProtection="1">
      <alignment horizontal="right"/>
      <protection hidden="1"/>
    </xf>
    <xf numFmtId="0" fontId="3" fillId="0" borderId="0" xfId="0" applyNumberFormat="1" applyFont="1" applyAlignment="1" applyProtection="1">
      <alignment horizontal="right"/>
      <protection hidden="1"/>
    </xf>
    <xf numFmtId="49" fontId="4" fillId="0" borderId="0" xfId="0" applyNumberFormat="1" applyFont="1" applyFill="1" applyBorder="1" applyAlignment="1" applyProtection="1">
      <alignment horizontal="center"/>
    </xf>
    <xf numFmtId="0" fontId="0" fillId="0" borderId="41" xfId="0" applyNumberFormat="1" applyBorder="1" applyAlignment="1" applyProtection="1">
      <alignment horizontal="center" vertical="center"/>
      <protection locked="0"/>
    </xf>
    <xf numFmtId="0" fontId="3" fillId="0" borderId="7" xfId="0" applyNumberFormat="1" applyFont="1" applyFill="1" applyBorder="1" applyAlignment="1" applyProtection="1">
      <alignment horizontal="center"/>
      <protection locked="0"/>
    </xf>
    <xf numFmtId="0" fontId="3" fillId="0" borderId="0" xfId="0" applyNumberFormat="1" applyFont="1" applyBorder="1" applyAlignment="1" applyProtection="1">
      <alignment vertical="top" wrapText="1"/>
      <protection hidden="1"/>
    </xf>
    <xf numFmtId="0" fontId="3" fillId="0" borderId="0" xfId="0" applyNumberFormat="1" applyFont="1" applyBorder="1" applyAlignment="1" applyProtection="1">
      <alignment vertical="top" wrapText="1"/>
      <protection locked="0"/>
    </xf>
    <xf numFmtId="0" fontId="3" fillId="0" borderId="9"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left" vertical="top" wrapText="1"/>
      <protection locked="0"/>
    </xf>
    <xf numFmtId="0" fontId="3" fillId="0" borderId="0" xfId="0" applyNumberFormat="1" applyFont="1" applyAlignment="1" applyProtection="1">
      <alignment vertical="top" wrapText="1"/>
      <protection hidden="1"/>
    </xf>
    <xf numFmtId="0" fontId="3" fillId="0" borderId="0" xfId="0" quotePrefix="1" applyNumberFormat="1" applyFont="1" applyBorder="1" applyAlignment="1" applyProtection="1">
      <alignment horizontal="left" vertical="center"/>
      <protection locked="0"/>
    </xf>
    <xf numFmtId="0" fontId="3" fillId="0" borderId="0" xfId="0" applyNumberFormat="1" applyFont="1" applyAlignment="1" applyProtection="1">
      <alignment vertical="top" wrapText="1"/>
      <protection locked="0"/>
    </xf>
    <xf numFmtId="0" fontId="8" fillId="0" borderId="0" xfId="0" applyNumberFormat="1" applyFont="1" applyBorder="1" applyAlignment="1" applyProtection="1">
      <alignment horizontal="center" vertical="center"/>
      <protection locked="0"/>
    </xf>
    <xf numFmtId="0" fontId="8" fillId="0" borderId="0" xfId="0" applyNumberFormat="1" applyFont="1" applyAlignment="1" applyProtection="1">
      <alignment horizontal="center" vertical="center"/>
      <protection locked="0"/>
    </xf>
    <xf numFmtId="0" fontId="3" fillId="0" borderId="24"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right" vertical="center"/>
      <protection locked="0"/>
    </xf>
    <xf numFmtId="0" fontId="3" fillId="0" borderId="0" xfId="0" applyNumberFormat="1" applyFont="1" applyFill="1" applyBorder="1" applyAlignment="1" applyProtection="1">
      <alignment vertical="top" wrapText="1"/>
      <protection hidden="1"/>
    </xf>
    <xf numFmtId="0" fontId="3" fillId="0" borderId="26" xfId="0" applyNumberFormat="1" applyFont="1" applyBorder="1" applyAlignment="1" applyProtection="1">
      <alignment horizontal="center" vertical="center" wrapText="1"/>
      <protection locked="0"/>
    </xf>
    <xf numFmtId="0" fontId="3" fillId="0" borderId="24" xfId="0" applyNumberFormat="1" applyFont="1" applyBorder="1" applyAlignment="1" applyProtection="1">
      <alignment horizontal="center" vertical="center" wrapText="1"/>
      <protection locked="0"/>
    </xf>
    <xf numFmtId="0" fontId="3" fillId="0" borderId="9" xfId="0" applyNumberFormat="1" applyFont="1" applyBorder="1" applyAlignment="1" applyProtection="1">
      <alignment vertical="top" wrapText="1"/>
      <protection hidden="1"/>
    </xf>
    <xf numFmtId="0" fontId="3" fillId="0" borderId="36"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left" vertical="top" wrapText="1"/>
      <protection hidden="1"/>
    </xf>
    <xf numFmtId="0" fontId="3" fillId="0" borderId="0" xfId="0" applyFont="1" applyAlignment="1" applyProtection="1">
      <alignment horizontal="right" vertical="top" wrapText="1"/>
      <protection locked="0"/>
    </xf>
    <xf numFmtId="0" fontId="3" fillId="0" borderId="0" xfId="0" applyNumberFormat="1" applyFont="1" applyFill="1" applyAlignment="1" applyProtection="1">
      <alignment horizontal="left" vertical="top" wrapText="1"/>
      <protection hidden="1"/>
    </xf>
    <xf numFmtId="0" fontId="3" fillId="0" borderId="0" xfId="0" applyNumberFormat="1" applyFont="1" applyAlignment="1" applyProtection="1">
      <alignment horizontal="left" vertical="top" wrapText="1"/>
      <protection hidden="1"/>
    </xf>
    <xf numFmtId="0" fontId="3" fillId="0" borderId="0" xfId="0" quotePrefix="1" applyNumberFormat="1" applyFont="1" applyBorder="1" applyAlignment="1" applyProtection="1">
      <alignment horizontal="right" vertical="top" wrapText="1"/>
      <protection locked="0"/>
    </xf>
    <xf numFmtId="0" fontId="3" fillId="0" borderId="16" xfId="0" applyNumberFormat="1" applyFont="1" applyBorder="1" applyAlignment="1" applyProtection="1">
      <alignment horizontal="right" vertical="center"/>
      <protection locked="0"/>
    </xf>
    <xf numFmtId="0" fontId="3" fillId="0" borderId="0" xfId="0" applyNumberFormat="1" applyFont="1" applyFill="1" applyBorder="1" applyAlignment="1" applyProtection="1">
      <alignment horizontal="left" vertical="top" wrapText="1"/>
      <protection hidden="1"/>
    </xf>
    <xf numFmtId="0" fontId="3" fillId="0" borderId="0" xfId="0" applyNumberFormat="1"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wrapText="1"/>
      <protection locked="0"/>
    </xf>
    <xf numFmtId="0" fontId="3" fillId="0" borderId="0" xfId="0" applyNumberFormat="1" applyFont="1" applyBorder="1" applyAlignment="1" applyProtection="1">
      <alignment horizontal="left" vertical="center"/>
      <protection locked="0"/>
    </xf>
    <xf numFmtId="0" fontId="3" fillId="0" borderId="0" xfId="0" applyNumberFormat="1" applyFont="1" applyFill="1" applyBorder="1" applyAlignment="1" applyProtection="1">
      <alignment vertical="top" wrapText="1"/>
      <protection locked="0"/>
    </xf>
    <xf numFmtId="0" fontId="3" fillId="0" borderId="0" xfId="0" applyNumberFormat="1" applyFont="1" applyFill="1" applyBorder="1" applyAlignment="1" applyProtection="1">
      <alignment vertical="top"/>
      <protection locked="0"/>
    </xf>
    <xf numFmtId="0" fontId="3" fillId="0" borderId="0" xfId="0" applyNumberFormat="1" applyFont="1" applyAlignment="1" applyProtection="1">
      <alignment horizontal="right" vertical="top" wrapText="1"/>
      <protection locked="0"/>
    </xf>
    <xf numFmtId="0" fontId="3" fillId="0" borderId="0" xfId="0" quotePrefix="1" applyNumberFormat="1" applyFont="1" applyAlignment="1" applyProtection="1">
      <alignment horizontal="left" vertical="center"/>
      <protection locked="0"/>
    </xf>
    <xf numFmtId="0" fontId="8" fillId="0"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0" borderId="0" xfId="0" applyNumberFormat="1" applyFont="1" applyFill="1" applyBorder="1" applyAlignment="1" applyProtection="1">
      <alignment vertical="center"/>
      <protection locked="0"/>
    </xf>
    <xf numFmtId="0" fontId="3" fillId="0" borderId="26" xfId="0" applyNumberFormat="1" applyFont="1" applyBorder="1" applyAlignment="1" applyProtection="1">
      <alignment horizontal="center" vertical="center"/>
      <protection locked="0"/>
    </xf>
    <xf numFmtId="0" fontId="3" fillId="0" borderId="0" xfId="0" applyNumberFormat="1" applyFont="1" applyFill="1" applyAlignment="1" applyProtection="1">
      <alignment vertical="top" wrapText="1"/>
      <protection hidden="1"/>
    </xf>
    <xf numFmtId="0" fontId="3" fillId="0" borderId="0" xfId="0" quotePrefix="1" applyNumberFormat="1" applyFont="1" applyFill="1" applyAlignment="1" applyProtection="1">
      <alignment vertical="center"/>
      <protection locked="0"/>
    </xf>
    <xf numFmtId="0" fontId="3" fillId="0" borderId="0" xfId="0" applyNumberFormat="1" applyFont="1" applyFill="1" applyBorder="1" applyAlignment="1" applyProtection="1">
      <alignment horizontal="center" vertical="center"/>
      <protection locked="0"/>
    </xf>
    <xf numFmtId="0" fontId="11" fillId="0" borderId="0" xfId="2" applyFont="1" applyFill="1" applyAlignment="1">
      <alignment horizontal="center"/>
    </xf>
    <xf numFmtId="0" fontId="3" fillId="0" borderId="0" xfId="0" applyNumberFormat="1" applyFont="1" applyFill="1" applyBorder="1" applyAlignment="1" applyProtection="1">
      <alignment horizontal="left" vertical="top" wrapText="1"/>
      <protection locked="0"/>
    </xf>
    <xf numFmtId="0" fontId="3" fillId="0" borderId="0" xfId="0" applyNumberFormat="1" applyFont="1" applyBorder="1" applyAlignment="1" applyProtection="1">
      <alignment vertical="center"/>
      <protection locked="0"/>
    </xf>
    <xf numFmtId="0" fontId="3" fillId="0" borderId="0" xfId="0" applyNumberFormat="1" applyFont="1" applyAlignment="1" applyProtection="1">
      <alignment horizontal="center" vertical="center"/>
      <protection locked="0"/>
    </xf>
    <xf numFmtId="0" fontId="15" fillId="0" borderId="0" xfId="0" applyNumberFormat="1" applyFont="1" applyAlignment="1" applyProtection="1">
      <alignment horizontal="center" vertical="center"/>
      <protection locked="0"/>
    </xf>
    <xf numFmtId="0" fontId="0" fillId="0" borderId="0" xfId="0" applyNumberFormat="1" applyFont="1" applyAlignment="1" applyProtection="1">
      <alignment horizontal="left" vertical="top" wrapText="1"/>
      <protection locked="0"/>
    </xf>
    <xf numFmtId="0" fontId="0" fillId="0" borderId="0" xfId="0" applyAlignment="1">
      <alignment horizontal="left" vertical="center" wrapText="1"/>
      <protection locked="0"/>
    </xf>
  </cellXfs>
  <cellStyles count="6">
    <cellStyle name="Normal" xfId="0" builtinId="0" customBuiltin="1"/>
    <cellStyle name="Normal 10" xfId="3"/>
    <cellStyle name="Normal 2" xfId="1"/>
    <cellStyle name="Normal 3" xfId="2"/>
    <cellStyle name="Normal 3 2" xfId="5"/>
    <cellStyle name="Normal 3_QST EIPM Femme Final MALA" xfId="4"/>
  </cellStyles>
  <dxfs count="0"/>
  <tableStyles count="0" defaultTableStyle="TableStyleMedium2" defaultPivotStyle="PivotStyleLight16"/>
  <colors>
    <mruColors>
      <color rgb="FFFF66CC"/>
      <color rgb="FFFF3300"/>
      <color rgb="FFA50021"/>
      <color rgb="FFFFFF99"/>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85725</xdr:colOff>
      <xdr:row>26</xdr:row>
      <xdr:rowOff>19050</xdr:rowOff>
    </xdr:from>
    <xdr:to>
      <xdr:col>16</xdr:col>
      <xdr:colOff>85725</xdr:colOff>
      <xdr:row>28</xdr:row>
      <xdr:rowOff>0</xdr:rowOff>
    </xdr:to>
    <xdr:cxnSp macro="">
      <xdr:nvCxnSpPr>
        <xdr:cNvPr id="2" name="Straight Arrow Connector 1"/>
        <xdr:cNvCxnSpPr/>
      </xdr:nvCxnSpPr>
      <xdr:spPr>
        <a:xfrm>
          <a:off x="2571750" y="2667000"/>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25</xdr:row>
      <xdr:rowOff>66675</xdr:rowOff>
    </xdr:from>
    <xdr:to>
      <xdr:col>41</xdr:col>
      <xdr:colOff>0</xdr:colOff>
      <xdr:row>25</xdr:row>
      <xdr:rowOff>66675</xdr:rowOff>
    </xdr:to>
    <xdr:cxnSp macro="">
      <xdr:nvCxnSpPr>
        <xdr:cNvPr id="3" name="Straight Arrow Connector 2"/>
        <xdr:cNvCxnSpPr/>
      </xdr:nvCxnSpPr>
      <xdr:spPr>
        <a:xfrm>
          <a:off x="5962650" y="2571750"/>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4329</xdr:colOff>
      <xdr:row>57</xdr:row>
      <xdr:rowOff>69272</xdr:rowOff>
    </xdr:from>
    <xdr:to>
      <xdr:col>41</xdr:col>
      <xdr:colOff>4329</xdr:colOff>
      <xdr:row>57</xdr:row>
      <xdr:rowOff>69272</xdr:rowOff>
    </xdr:to>
    <xdr:cxnSp macro="">
      <xdr:nvCxnSpPr>
        <xdr:cNvPr id="4" name="Straight Arrow Connector 3"/>
        <xdr:cNvCxnSpPr/>
      </xdr:nvCxnSpPr>
      <xdr:spPr>
        <a:xfrm>
          <a:off x="6090804" y="7613072"/>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35020</xdr:colOff>
      <xdr:row>74</xdr:row>
      <xdr:rowOff>65211</xdr:rowOff>
    </xdr:from>
    <xdr:to>
      <xdr:col>15</xdr:col>
      <xdr:colOff>34524</xdr:colOff>
      <xdr:row>77</xdr:row>
      <xdr:rowOff>43900</xdr:rowOff>
    </xdr:to>
    <xdr:grpSp>
      <xdr:nvGrpSpPr>
        <xdr:cNvPr id="27" name="Group 26"/>
        <xdr:cNvGrpSpPr/>
      </xdr:nvGrpSpPr>
      <xdr:grpSpPr>
        <a:xfrm>
          <a:off x="2244820" y="9618786"/>
          <a:ext cx="161429" cy="340639"/>
          <a:chOff x="3377338" y="8846950"/>
          <a:chExt cx="161441" cy="351940"/>
        </a:xfrm>
      </xdr:grpSpPr>
      <xdr:sp macro="" textlink="">
        <xdr:nvSpPr>
          <xdr:cNvPr id="20" name="Rectangle 19"/>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 name="Straight Arrow Connector 21"/>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75243</xdr:colOff>
      <xdr:row>74</xdr:row>
      <xdr:rowOff>74736</xdr:rowOff>
    </xdr:from>
    <xdr:to>
      <xdr:col>40</xdr:col>
      <xdr:colOff>85725</xdr:colOff>
      <xdr:row>76</xdr:row>
      <xdr:rowOff>19050</xdr:rowOff>
    </xdr:to>
    <xdr:grpSp>
      <xdr:nvGrpSpPr>
        <xdr:cNvPr id="31" name="Group 30"/>
        <xdr:cNvGrpSpPr/>
      </xdr:nvGrpSpPr>
      <xdr:grpSpPr>
        <a:xfrm>
          <a:off x="3951918" y="9628311"/>
          <a:ext cx="2325057" cy="163389"/>
          <a:chOff x="3700220" y="8704881"/>
          <a:chExt cx="2560450" cy="142068"/>
        </a:xfrm>
      </xdr:grpSpPr>
      <xdr:sp macro="" textlink="">
        <xdr:nvSpPr>
          <xdr:cNvPr id="28" name="Rectangle 27"/>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19050</xdr:colOff>
      <xdr:row>110</xdr:row>
      <xdr:rowOff>76200</xdr:rowOff>
    </xdr:from>
    <xdr:to>
      <xdr:col>41</xdr:col>
      <xdr:colOff>19050</xdr:colOff>
      <xdr:row>110</xdr:row>
      <xdr:rowOff>76200</xdr:rowOff>
    </xdr:to>
    <xdr:cxnSp macro="">
      <xdr:nvCxnSpPr>
        <xdr:cNvPr id="11" name="Straight Arrow Connector 10"/>
        <xdr:cNvCxnSpPr/>
      </xdr:nvCxnSpPr>
      <xdr:spPr>
        <a:xfrm>
          <a:off x="6105525" y="143732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38100</xdr:colOff>
      <xdr:row>69</xdr:row>
      <xdr:rowOff>19050</xdr:rowOff>
    </xdr:from>
    <xdr:to>
      <xdr:col>15</xdr:col>
      <xdr:colOff>37604</xdr:colOff>
      <xdr:row>71</xdr:row>
      <xdr:rowOff>140614</xdr:rowOff>
    </xdr:to>
    <xdr:grpSp>
      <xdr:nvGrpSpPr>
        <xdr:cNvPr id="10" name="Group 9"/>
        <xdr:cNvGrpSpPr/>
      </xdr:nvGrpSpPr>
      <xdr:grpSpPr>
        <a:xfrm>
          <a:off x="2247900" y="8315325"/>
          <a:ext cx="161429" cy="340639"/>
          <a:chOff x="3377338" y="8846950"/>
          <a:chExt cx="161441" cy="351940"/>
        </a:xfrm>
      </xdr:grpSpPr>
      <xdr:sp macro="" textlink="">
        <xdr:nvSpPr>
          <xdr:cNvPr id="11" name="Rectangle 10"/>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2" name="Straight Arrow Connector 11"/>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11648</xdr:colOff>
      <xdr:row>69</xdr:row>
      <xdr:rowOff>19050</xdr:rowOff>
    </xdr:from>
    <xdr:to>
      <xdr:col>41</xdr:col>
      <xdr:colOff>3204</xdr:colOff>
      <xdr:row>70</xdr:row>
      <xdr:rowOff>85725</xdr:rowOff>
    </xdr:to>
    <xdr:grpSp>
      <xdr:nvGrpSpPr>
        <xdr:cNvPr id="13" name="Group 12"/>
        <xdr:cNvGrpSpPr/>
      </xdr:nvGrpSpPr>
      <xdr:grpSpPr>
        <a:xfrm>
          <a:off x="3726398" y="8315325"/>
          <a:ext cx="2572831" cy="142875"/>
          <a:chOff x="3700220" y="8704881"/>
          <a:chExt cx="2560450" cy="142068"/>
        </a:xfrm>
      </xdr:grpSpPr>
      <xdr:sp macro="" textlink="">
        <xdr:nvSpPr>
          <xdr:cNvPr id="14" name="Rectangle 13"/>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5" name="Straight Arrow Connector 14"/>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133350</xdr:colOff>
      <xdr:row>62</xdr:row>
      <xdr:rowOff>47625</xdr:rowOff>
    </xdr:from>
    <xdr:to>
      <xdr:col>13</xdr:col>
      <xdr:colOff>132854</xdr:colOff>
      <xdr:row>64</xdr:row>
      <xdr:rowOff>102514</xdr:rowOff>
    </xdr:to>
    <xdr:grpSp>
      <xdr:nvGrpSpPr>
        <xdr:cNvPr id="16" name="Group 15"/>
        <xdr:cNvGrpSpPr/>
      </xdr:nvGrpSpPr>
      <xdr:grpSpPr>
        <a:xfrm>
          <a:off x="2019300" y="7496175"/>
          <a:ext cx="161429" cy="321589"/>
          <a:chOff x="3377338" y="8846950"/>
          <a:chExt cx="161441" cy="351940"/>
        </a:xfrm>
      </xdr:grpSpPr>
      <xdr:sp macro="" textlink="">
        <xdr:nvSpPr>
          <xdr:cNvPr id="17" name="Rectangle 16"/>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8" name="Straight Arrow Connector 17"/>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0</xdr:colOff>
      <xdr:row>61</xdr:row>
      <xdr:rowOff>38100</xdr:rowOff>
    </xdr:from>
    <xdr:to>
      <xdr:col>27</xdr:col>
      <xdr:colOff>38347</xdr:colOff>
      <xdr:row>64</xdr:row>
      <xdr:rowOff>29311</xdr:rowOff>
    </xdr:to>
    <xdr:grpSp>
      <xdr:nvGrpSpPr>
        <xdr:cNvPr id="19" name="Group 18"/>
        <xdr:cNvGrpSpPr/>
      </xdr:nvGrpSpPr>
      <xdr:grpSpPr>
        <a:xfrm>
          <a:off x="4038600" y="7343775"/>
          <a:ext cx="200272" cy="400786"/>
          <a:chOff x="4255698" y="27025840"/>
          <a:chExt cx="201283" cy="423995"/>
        </a:xfrm>
      </xdr:grpSpPr>
      <xdr:sp macro="" textlink="">
        <xdr:nvSpPr>
          <xdr:cNvPr id="20" name="Rectangle 19"/>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 name="Straight Arrow Connector 20"/>
          <xdr:cNvCxnSpPr/>
        </xdr:nvCxnSpPr>
        <xdr:spPr>
          <a:xfrm flipH="1">
            <a:off x="4255698" y="27449835"/>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2" name="Straight Connector 21"/>
          <xdr:cNvCxnSpPr/>
        </xdr:nvCxnSpPr>
        <xdr:spPr>
          <a:xfrm>
            <a:off x="4456981" y="27155236"/>
            <a:ext cx="0" cy="29382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38</xdr:col>
      <xdr:colOff>95250</xdr:colOff>
      <xdr:row>6</xdr:row>
      <xdr:rowOff>76200</xdr:rowOff>
    </xdr:from>
    <xdr:to>
      <xdr:col>40</xdr:col>
      <xdr:colOff>95250</xdr:colOff>
      <xdr:row>6</xdr:row>
      <xdr:rowOff>76200</xdr:rowOff>
    </xdr:to>
    <xdr:cxnSp macro="">
      <xdr:nvCxnSpPr>
        <xdr:cNvPr id="23" name="Straight Arrow Connector 22"/>
        <xdr:cNvCxnSpPr/>
      </xdr:nvCxnSpPr>
      <xdr:spPr>
        <a:xfrm>
          <a:off x="6076950" y="6572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12</xdr:row>
      <xdr:rowOff>76200</xdr:rowOff>
    </xdr:from>
    <xdr:to>
      <xdr:col>41</xdr:col>
      <xdr:colOff>9525</xdr:colOff>
      <xdr:row>12</xdr:row>
      <xdr:rowOff>76200</xdr:rowOff>
    </xdr:to>
    <xdr:cxnSp macro="">
      <xdr:nvCxnSpPr>
        <xdr:cNvPr id="24" name="Straight Arrow Connector 23"/>
        <xdr:cNvCxnSpPr/>
      </xdr:nvCxnSpPr>
      <xdr:spPr>
        <a:xfrm>
          <a:off x="6096000" y="10953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24</xdr:row>
      <xdr:rowOff>76200</xdr:rowOff>
    </xdr:from>
    <xdr:to>
      <xdr:col>41</xdr:col>
      <xdr:colOff>9525</xdr:colOff>
      <xdr:row>24</xdr:row>
      <xdr:rowOff>76200</xdr:rowOff>
    </xdr:to>
    <xdr:cxnSp macro="">
      <xdr:nvCxnSpPr>
        <xdr:cNvPr id="25" name="Straight Arrow Connector 24"/>
        <xdr:cNvCxnSpPr/>
      </xdr:nvCxnSpPr>
      <xdr:spPr>
        <a:xfrm>
          <a:off x="6096000" y="24003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39</xdr:row>
      <xdr:rowOff>76200</xdr:rowOff>
    </xdr:from>
    <xdr:to>
      <xdr:col>41</xdr:col>
      <xdr:colOff>9525</xdr:colOff>
      <xdr:row>39</xdr:row>
      <xdr:rowOff>76200</xdr:rowOff>
    </xdr:to>
    <xdr:cxnSp macro="">
      <xdr:nvCxnSpPr>
        <xdr:cNvPr id="26" name="Straight Arrow Connector 25"/>
        <xdr:cNvCxnSpPr/>
      </xdr:nvCxnSpPr>
      <xdr:spPr>
        <a:xfrm>
          <a:off x="6096000" y="39909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7620</xdr:colOff>
      <xdr:row>79</xdr:row>
      <xdr:rowOff>60960</xdr:rowOff>
    </xdr:from>
    <xdr:to>
      <xdr:col>41</xdr:col>
      <xdr:colOff>7620</xdr:colOff>
      <xdr:row>79</xdr:row>
      <xdr:rowOff>60960</xdr:rowOff>
    </xdr:to>
    <xdr:cxnSp macro="">
      <xdr:nvCxnSpPr>
        <xdr:cNvPr id="27" name="Straight Arrow Connector 26"/>
        <xdr:cNvCxnSpPr/>
      </xdr:nvCxnSpPr>
      <xdr:spPr>
        <a:xfrm>
          <a:off x="5737860" y="8823960"/>
          <a:ext cx="19812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51706</xdr:colOff>
      <xdr:row>43</xdr:row>
      <xdr:rowOff>16329</xdr:rowOff>
    </xdr:from>
    <xdr:to>
      <xdr:col>33</xdr:col>
      <xdr:colOff>51706</xdr:colOff>
      <xdr:row>44</xdr:row>
      <xdr:rowOff>130629</xdr:rowOff>
    </xdr:to>
    <xdr:cxnSp macro="">
      <xdr:nvCxnSpPr>
        <xdr:cNvPr id="54" name="Straight Arrow Connector 53"/>
        <xdr:cNvCxnSpPr/>
      </xdr:nvCxnSpPr>
      <xdr:spPr>
        <a:xfrm>
          <a:off x="3072492" y="3597729"/>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2</xdr:colOff>
      <xdr:row>43</xdr:row>
      <xdr:rowOff>5443</xdr:rowOff>
    </xdr:from>
    <xdr:to>
      <xdr:col>54</xdr:col>
      <xdr:colOff>2</xdr:colOff>
      <xdr:row>44</xdr:row>
      <xdr:rowOff>119743</xdr:rowOff>
    </xdr:to>
    <xdr:cxnSp macro="">
      <xdr:nvCxnSpPr>
        <xdr:cNvPr id="55" name="Straight Arrow Connector 54"/>
        <xdr:cNvCxnSpPr/>
      </xdr:nvCxnSpPr>
      <xdr:spPr>
        <a:xfrm>
          <a:off x="4620988" y="3586843"/>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54428</xdr:colOff>
      <xdr:row>53</xdr:row>
      <xdr:rowOff>10886</xdr:rowOff>
    </xdr:from>
    <xdr:to>
      <xdr:col>33</xdr:col>
      <xdr:colOff>54428</xdr:colOff>
      <xdr:row>54</xdr:row>
      <xdr:rowOff>59872</xdr:rowOff>
    </xdr:to>
    <xdr:cxnSp macro="">
      <xdr:nvCxnSpPr>
        <xdr:cNvPr id="57" name="Straight Arrow Connector 56"/>
        <xdr:cNvCxnSpPr/>
      </xdr:nvCxnSpPr>
      <xdr:spPr>
        <a:xfrm>
          <a:off x="3075214" y="4746172"/>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36477</xdr:colOff>
      <xdr:row>50</xdr:row>
      <xdr:rowOff>28372</xdr:rowOff>
    </xdr:from>
    <xdr:to>
      <xdr:col>65</xdr:col>
      <xdr:colOff>52689</xdr:colOff>
      <xdr:row>51</xdr:row>
      <xdr:rowOff>4053</xdr:rowOff>
    </xdr:to>
    <xdr:grpSp>
      <xdr:nvGrpSpPr>
        <xdr:cNvPr id="66" name="Group 65"/>
        <xdr:cNvGrpSpPr/>
      </xdr:nvGrpSpPr>
      <xdr:grpSpPr>
        <a:xfrm>
          <a:off x="5741952" y="6400597"/>
          <a:ext cx="120987" cy="118556"/>
          <a:chOff x="6930957" y="4535521"/>
          <a:chExt cx="178340" cy="141862"/>
        </a:xfrm>
      </xdr:grpSpPr>
      <xdr:cxnSp macro="">
        <xdr:nvCxnSpPr>
          <xdr:cNvPr id="63" name="Straight Arrow Connector 62"/>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32425</xdr:colOff>
      <xdr:row>56</xdr:row>
      <xdr:rowOff>20267</xdr:rowOff>
    </xdr:from>
    <xdr:to>
      <xdr:col>65</xdr:col>
      <xdr:colOff>48637</xdr:colOff>
      <xdr:row>56</xdr:row>
      <xdr:rowOff>137810</xdr:rowOff>
    </xdr:to>
    <xdr:grpSp>
      <xdr:nvGrpSpPr>
        <xdr:cNvPr id="67" name="Group 66"/>
        <xdr:cNvGrpSpPr/>
      </xdr:nvGrpSpPr>
      <xdr:grpSpPr>
        <a:xfrm>
          <a:off x="5737900" y="7116392"/>
          <a:ext cx="120987" cy="117543"/>
          <a:chOff x="6930957" y="4535521"/>
          <a:chExt cx="178340" cy="141862"/>
        </a:xfrm>
      </xdr:grpSpPr>
      <xdr:cxnSp macro="">
        <xdr:nvCxnSpPr>
          <xdr:cNvPr id="68" name="Straight Arrow Connector 67"/>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54428</xdr:colOff>
      <xdr:row>64</xdr:row>
      <xdr:rowOff>10886</xdr:rowOff>
    </xdr:from>
    <xdr:to>
      <xdr:col>33</xdr:col>
      <xdr:colOff>54428</xdr:colOff>
      <xdr:row>65</xdr:row>
      <xdr:rowOff>59872</xdr:rowOff>
    </xdr:to>
    <xdr:cxnSp macro="">
      <xdr:nvCxnSpPr>
        <xdr:cNvPr id="71" name="Straight Arrow Connector 70"/>
        <xdr:cNvCxnSpPr/>
      </xdr:nvCxnSpPr>
      <xdr:spPr>
        <a:xfrm>
          <a:off x="3083378" y="4925786"/>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36477</xdr:colOff>
      <xdr:row>61</xdr:row>
      <xdr:rowOff>28372</xdr:rowOff>
    </xdr:from>
    <xdr:to>
      <xdr:col>65</xdr:col>
      <xdr:colOff>52689</xdr:colOff>
      <xdr:row>62</xdr:row>
      <xdr:rowOff>4053</xdr:rowOff>
    </xdr:to>
    <xdr:grpSp>
      <xdr:nvGrpSpPr>
        <xdr:cNvPr id="72" name="Group 71"/>
        <xdr:cNvGrpSpPr/>
      </xdr:nvGrpSpPr>
      <xdr:grpSpPr>
        <a:xfrm>
          <a:off x="5741952" y="7705522"/>
          <a:ext cx="120987" cy="118556"/>
          <a:chOff x="6930957" y="4535521"/>
          <a:chExt cx="178340" cy="141862"/>
        </a:xfrm>
      </xdr:grpSpPr>
      <xdr:cxnSp macro="">
        <xdr:nvCxnSpPr>
          <xdr:cNvPr id="73" name="Straight Arrow Connector 72"/>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32425</xdr:colOff>
      <xdr:row>67</xdr:row>
      <xdr:rowOff>20267</xdr:rowOff>
    </xdr:from>
    <xdr:to>
      <xdr:col>65</xdr:col>
      <xdr:colOff>48637</xdr:colOff>
      <xdr:row>68</xdr:row>
      <xdr:rowOff>4460</xdr:rowOff>
    </xdr:to>
    <xdr:grpSp>
      <xdr:nvGrpSpPr>
        <xdr:cNvPr id="75" name="Group 74"/>
        <xdr:cNvGrpSpPr/>
      </xdr:nvGrpSpPr>
      <xdr:grpSpPr>
        <a:xfrm>
          <a:off x="5737900" y="8421317"/>
          <a:ext cx="120987" cy="127068"/>
          <a:chOff x="6930957" y="4535521"/>
          <a:chExt cx="178340" cy="141862"/>
        </a:xfrm>
      </xdr:grpSpPr>
      <xdr:cxnSp macro="">
        <xdr:nvCxnSpPr>
          <xdr:cNvPr id="76" name="Straight Arrow Connector 75"/>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77" name="Straight Connector 76"/>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54428</xdr:colOff>
      <xdr:row>75</xdr:row>
      <xdr:rowOff>10886</xdr:rowOff>
    </xdr:from>
    <xdr:to>
      <xdr:col>33</xdr:col>
      <xdr:colOff>54428</xdr:colOff>
      <xdr:row>76</xdr:row>
      <xdr:rowOff>59872</xdr:rowOff>
    </xdr:to>
    <xdr:cxnSp macro="">
      <xdr:nvCxnSpPr>
        <xdr:cNvPr id="79" name="Straight Arrow Connector 78"/>
        <xdr:cNvCxnSpPr/>
      </xdr:nvCxnSpPr>
      <xdr:spPr>
        <a:xfrm>
          <a:off x="3083378" y="4925786"/>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36477</xdr:colOff>
      <xdr:row>72</xdr:row>
      <xdr:rowOff>28372</xdr:rowOff>
    </xdr:from>
    <xdr:to>
      <xdr:col>65</xdr:col>
      <xdr:colOff>52689</xdr:colOff>
      <xdr:row>73</xdr:row>
      <xdr:rowOff>4053</xdr:rowOff>
    </xdr:to>
    <xdr:grpSp>
      <xdr:nvGrpSpPr>
        <xdr:cNvPr id="80" name="Group 79"/>
        <xdr:cNvGrpSpPr/>
      </xdr:nvGrpSpPr>
      <xdr:grpSpPr>
        <a:xfrm>
          <a:off x="5741952" y="9010447"/>
          <a:ext cx="120987" cy="118556"/>
          <a:chOff x="6930957" y="4535521"/>
          <a:chExt cx="178340" cy="141862"/>
        </a:xfrm>
      </xdr:grpSpPr>
      <xdr:cxnSp macro="">
        <xdr:nvCxnSpPr>
          <xdr:cNvPr id="81" name="Straight Arrow Connector 80"/>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32425</xdr:colOff>
      <xdr:row>78</xdr:row>
      <xdr:rowOff>20267</xdr:rowOff>
    </xdr:from>
    <xdr:to>
      <xdr:col>65</xdr:col>
      <xdr:colOff>48637</xdr:colOff>
      <xdr:row>79</xdr:row>
      <xdr:rowOff>4460</xdr:rowOff>
    </xdr:to>
    <xdr:grpSp>
      <xdr:nvGrpSpPr>
        <xdr:cNvPr id="83" name="Group 82"/>
        <xdr:cNvGrpSpPr/>
      </xdr:nvGrpSpPr>
      <xdr:grpSpPr>
        <a:xfrm>
          <a:off x="5737900" y="9726242"/>
          <a:ext cx="120987" cy="127068"/>
          <a:chOff x="6930957" y="4535521"/>
          <a:chExt cx="178340" cy="141862"/>
        </a:xfrm>
      </xdr:grpSpPr>
      <xdr:cxnSp macro="">
        <xdr:nvCxnSpPr>
          <xdr:cNvPr id="84" name="Straight Arrow Connector 83"/>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85" name="Straight Connector 84"/>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54428</xdr:colOff>
      <xdr:row>86</xdr:row>
      <xdr:rowOff>10886</xdr:rowOff>
    </xdr:from>
    <xdr:to>
      <xdr:col>33</xdr:col>
      <xdr:colOff>54428</xdr:colOff>
      <xdr:row>87</xdr:row>
      <xdr:rowOff>59872</xdr:rowOff>
    </xdr:to>
    <xdr:cxnSp macro="">
      <xdr:nvCxnSpPr>
        <xdr:cNvPr id="87" name="Straight Arrow Connector 86"/>
        <xdr:cNvCxnSpPr/>
      </xdr:nvCxnSpPr>
      <xdr:spPr>
        <a:xfrm>
          <a:off x="3083378" y="7535636"/>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36477</xdr:colOff>
      <xdr:row>83</xdr:row>
      <xdr:rowOff>28372</xdr:rowOff>
    </xdr:from>
    <xdr:to>
      <xdr:col>65</xdr:col>
      <xdr:colOff>52689</xdr:colOff>
      <xdr:row>84</xdr:row>
      <xdr:rowOff>4053</xdr:rowOff>
    </xdr:to>
    <xdr:grpSp>
      <xdr:nvGrpSpPr>
        <xdr:cNvPr id="88" name="Group 87"/>
        <xdr:cNvGrpSpPr/>
      </xdr:nvGrpSpPr>
      <xdr:grpSpPr>
        <a:xfrm>
          <a:off x="5741952" y="10315372"/>
          <a:ext cx="120987" cy="118556"/>
          <a:chOff x="6930957" y="4535521"/>
          <a:chExt cx="178340" cy="141862"/>
        </a:xfrm>
      </xdr:grpSpPr>
      <xdr:cxnSp macro="">
        <xdr:nvCxnSpPr>
          <xdr:cNvPr id="89" name="Straight Arrow Connector 88"/>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90" name="Straight Connector 89"/>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32425</xdr:colOff>
      <xdr:row>89</xdr:row>
      <xdr:rowOff>20267</xdr:rowOff>
    </xdr:from>
    <xdr:to>
      <xdr:col>65</xdr:col>
      <xdr:colOff>48637</xdr:colOff>
      <xdr:row>90</xdr:row>
      <xdr:rowOff>4460</xdr:rowOff>
    </xdr:to>
    <xdr:grpSp>
      <xdr:nvGrpSpPr>
        <xdr:cNvPr id="91" name="Group 90"/>
        <xdr:cNvGrpSpPr/>
      </xdr:nvGrpSpPr>
      <xdr:grpSpPr>
        <a:xfrm>
          <a:off x="5737900" y="11031167"/>
          <a:ext cx="120987" cy="127068"/>
          <a:chOff x="6930957" y="4535521"/>
          <a:chExt cx="178340" cy="141862"/>
        </a:xfrm>
      </xdr:grpSpPr>
      <xdr:cxnSp macro="">
        <xdr:nvCxnSpPr>
          <xdr:cNvPr id="92" name="Straight Arrow Connector 91"/>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93" name="Straight Connector 92"/>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54428</xdr:colOff>
      <xdr:row>109</xdr:row>
      <xdr:rowOff>10886</xdr:rowOff>
    </xdr:from>
    <xdr:to>
      <xdr:col>33</xdr:col>
      <xdr:colOff>54428</xdr:colOff>
      <xdr:row>110</xdr:row>
      <xdr:rowOff>59872</xdr:rowOff>
    </xdr:to>
    <xdr:cxnSp macro="">
      <xdr:nvCxnSpPr>
        <xdr:cNvPr id="113" name="Straight Arrow Connector 112"/>
        <xdr:cNvCxnSpPr/>
      </xdr:nvCxnSpPr>
      <xdr:spPr>
        <a:xfrm>
          <a:off x="3083378" y="4925786"/>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36477</xdr:colOff>
      <xdr:row>106</xdr:row>
      <xdr:rowOff>28372</xdr:rowOff>
    </xdr:from>
    <xdr:to>
      <xdr:col>65</xdr:col>
      <xdr:colOff>52689</xdr:colOff>
      <xdr:row>107</xdr:row>
      <xdr:rowOff>4053</xdr:rowOff>
    </xdr:to>
    <xdr:grpSp>
      <xdr:nvGrpSpPr>
        <xdr:cNvPr id="114" name="Group 113"/>
        <xdr:cNvGrpSpPr/>
      </xdr:nvGrpSpPr>
      <xdr:grpSpPr>
        <a:xfrm>
          <a:off x="5741952" y="13001422"/>
          <a:ext cx="120987" cy="118556"/>
          <a:chOff x="6930957" y="4535521"/>
          <a:chExt cx="178340" cy="141862"/>
        </a:xfrm>
      </xdr:grpSpPr>
      <xdr:cxnSp macro="">
        <xdr:nvCxnSpPr>
          <xdr:cNvPr id="115" name="Straight Arrow Connector 114"/>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16" name="Straight Connector 115"/>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32425</xdr:colOff>
      <xdr:row>112</xdr:row>
      <xdr:rowOff>20267</xdr:rowOff>
    </xdr:from>
    <xdr:to>
      <xdr:col>65</xdr:col>
      <xdr:colOff>48637</xdr:colOff>
      <xdr:row>113</xdr:row>
      <xdr:rowOff>4460</xdr:rowOff>
    </xdr:to>
    <xdr:grpSp>
      <xdr:nvGrpSpPr>
        <xdr:cNvPr id="117" name="Group 116"/>
        <xdr:cNvGrpSpPr/>
      </xdr:nvGrpSpPr>
      <xdr:grpSpPr>
        <a:xfrm>
          <a:off x="5737900" y="13717217"/>
          <a:ext cx="120987" cy="127068"/>
          <a:chOff x="6930957" y="4535521"/>
          <a:chExt cx="178340" cy="141862"/>
        </a:xfrm>
      </xdr:grpSpPr>
      <xdr:cxnSp macro="">
        <xdr:nvCxnSpPr>
          <xdr:cNvPr id="118" name="Straight Arrow Connector 117"/>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19" name="Straight Connector 118"/>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54428</xdr:colOff>
      <xdr:row>98</xdr:row>
      <xdr:rowOff>10886</xdr:rowOff>
    </xdr:from>
    <xdr:to>
      <xdr:col>33</xdr:col>
      <xdr:colOff>54428</xdr:colOff>
      <xdr:row>99</xdr:row>
      <xdr:rowOff>59872</xdr:rowOff>
    </xdr:to>
    <xdr:cxnSp macro="">
      <xdr:nvCxnSpPr>
        <xdr:cNvPr id="153" name="Straight Arrow Connector 152"/>
        <xdr:cNvCxnSpPr/>
      </xdr:nvCxnSpPr>
      <xdr:spPr>
        <a:xfrm>
          <a:off x="3083378" y="10145486"/>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36477</xdr:colOff>
      <xdr:row>95</xdr:row>
      <xdr:rowOff>28372</xdr:rowOff>
    </xdr:from>
    <xdr:to>
      <xdr:col>65</xdr:col>
      <xdr:colOff>52689</xdr:colOff>
      <xdr:row>96</xdr:row>
      <xdr:rowOff>4053</xdr:rowOff>
    </xdr:to>
    <xdr:grpSp>
      <xdr:nvGrpSpPr>
        <xdr:cNvPr id="154" name="Group 153"/>
        <xdr:cNvGrpSpPr/>
      </xdr:nvGrpSpPr>
      <xdr:grpSpPr>
        <a:xfrm>
          <a:off x="5741952" y="11696497"/>
          <a:ext cx="120987" cy="118556"/>
          <a:chOff x="6930957" y="4535521"/>
          <a:chExt cx="178340" cy="141862"/>
        </a:xfrm>
      </xdr:grpSpPr>
      <xdr:cxnSp macro="">
        <xdr:nvCxnSpPr>
          <xdr:cNvPr id="155" name="Straight Arrow Connector 154"/>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56" name="Straight Connector 155"/>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32425</xdr:colOff>
      <xdr:row>101</xdr:row>
      <xdr:rowOff>20267</xdr:rowOff>
    </xdr:from>
    <xdr:to>
      <xdr:col>65</xdr:col>
      <xdr:colOff>48637</xdr:colOff>
      <xdr:row>102</xdr:row>
      <xdr:rowOff>4460</xdr:rowOff>
    </xdr:to>
    <xdr:grpSp>
      <xdr:nvGrpSpPr>
        <xdr:cNvPr id="157" name="Group 156"/>
        <xdr:cNvGrpSpPr/>
      </xdr:nvGrpSpPr>
      <xdr:grpSpPr>
        <a:xfrm>
          <a:off x="5737900" y="12412292"/>
          <a:ext cx="120987" cy="127068"/>
          <a:chOff x="6930957" y="4535521"/>
          <a:chExt cx="178340" cy="141862"/>
        </a:xfrm>
      </xdr:grpSpPr>
      <xdr:cxnSp macro="">
        <xdr:nvCxnSpPr>
          <xdr:cNvPr id="158" name="Straight Arrow Connector 157"/>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59" name="Straight Connector 158"/>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54428</xdr:colOff>
      <xdr:row>120</xdr:row>
      <xdr:rowOff>10886</xdr:rowOff>
    </xdr:from>
    <xdr:to>
      <xdr:col>33</xdr:col>
      <xdr:colOff>54428</xdr:colOff>
      <xdr:row>121</xdr:row>
      <xdr:rowOff>59872</xdr:rowOff>
    </xdr:to>
    <xdr:cxnSp macro="">
      <xdr:nvCxnSpPr>
        <xdr:cNvPr id="97" name="Straight Arrow Connector 96"/>
        <xdr:cNvCxnSpPr/>
      </xdr:nvCxnSpPr>
      <xdr:spPr>
        <a:xfrm>
          <a:off x="2911928" y="12553406"/>
          <a:ext cx="0" cy="178526"/>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36477</xdr:colOff>
      <xdr:row>117</xdr:row>
      <xdr:rowOff>28372</xdr:rowOff>
    </xdr:from>
    <xdr:to>
      <xdr:col>65</xdr:col>
      <xdr:colOff>52689</xdr:colOff>
      <xdr:row>118</xdr:row>
      <xdr:rowOff>4053</xdr:rowOff>
    </xdr:to>
    <xdr:grpSp>
      <xdr:nvGrpSpPr>
        <xdr:cNvPr id="98" name="Group 97"/>
        <xdr:cNvGrpSpPr/>
      </xdr:nvGrpSpPr>
      <xdr:grpSpPr>
        <a:xfrm>
          <a:off x="5741952" y="14306347"/>
          <a:ext cx="120987" cy="118556"/>
          <a:chOff x="6930957" y="4535521"/>
          <a:chExt cx="178340" cy="141862"/>
        </a:xfrm>
      </xdr:grpSpPr>
      <xdr:cxnSp macro="">
        <xdr:nvCxnSpPr>
          <xdr:cNvPr id="99" name="Straight Arrow Connector 98"/>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00" name="Straight Connector 99"/>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32425</xdr:colOff>
      <xdr:row>123</xdr:row>
      <xdr:rowOff>20267</xdr:rowOff>
    </xdr:from>
    <xdr:to>
      <xdr:col>65</xdr:col>
      <xdr:colOff>48637</xdr:colOff>
      <xdr:row>124</xdr:row>
      <xdr:rowOff>4460</xdr:rowOff>
    </xdr:to>
    <xdr:grpSp>
      <xdr:nvGrpSpPr>
        <xdr:cNvPr id="101" name="Group 100"/>
        <xdr:cNvGrpSpPr/>
      </xdr:nvGrpSpPr>
      <xdr:grpSpPr>
        <a:xfrm>
          <a:off x="5737900" y="15022142"/>
          <a:ext cx="120987" cy="127068"/>
          <a:chOff x="6930957" y="4535521"/>
          <a:chExt cx="178340" cy="141862"/>
        </a:xfrm>
      </xdr:grpSpPr>
      <xdr:cxnSp macro="">
        <xdr:nvCxnSpPr>
          <xdr:cNvPr id="102" name="Straight Arrow Connector 101"/>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03" name="Straight Connector 102"/>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54428</xdr:colOff>
      <xdr:row>131</xdr:row>
      <xdr:rowOff>10886</xdr:rowOff>
    </xdr:from>
    <xdr:to>
      <xdr:col>33</xdr:col>
      <xdr:colOff>54428</xdr:colOff>
      <xdr:row>132</xdr:row>
      <xdr:rowOff>59872</xdr:rowOff>
    </xdr:to>
    <xdr:cxnSp macro="">
      <xdr:nvCxnSpPr>
        <xdr:cNvPr id="104" name="Straight Arrow Connector 103"/>
        <xdr:cNvCxnSpPr/>
      </xdr:nvCxnSpPr>
      <xdr:spPr>
        <a:xfrm>
          <a:off x="2911928" y="13787846"/>
          <a:ext cx="0" cy="178526"/>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36477</xdr:colOff>
      <xdr:row>128</xdr:row>
      <xdr:rowOff>28372</xdr:rowOff>
    </xdr:from>
    <xdr:to>
      <xdr:col>65</xdr:col>
      <xdr:colOff>52689</xdr:colOff>
      <xdr:row>129</xdr:row>
      <xdr:rowOff>4053</xdr:rowOff>
    </xdr:to>
    <xdr:grpSp>
      <xdr:nvGrpSpPr>
        <xdr:cNvPr id="105" name="Group 104"/>
        <xdr:cNvGrpSpPr/>
      </xdr:nvGrpSpPr>
      <xdr:grpSpPr>
        <a:xfrm>
          <a:off x="5741952" y="15611272"/>
          <a:ext cx="120987" cy="118556"/>
          <a:chOff x="6930957" y="4535521"/>
          <a:chExt cx="178340" cy="141862"/>
        </a:xfrm>
      </xdr:grpSpPr>
      <xdr:cxnSp macro="">
        <xdr:nvCxnSpPr>
          <xdr:cNvPr id="106" name="Straight Arrow Connector 105"/>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07" name="Straight Connector 106"/>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32425</xdr:colOff>
      <xdr:row>134</xdr:row>
      <xdr:rowOff>20267</xdr:rowOff>
    </xdr:from>
    <xdr:to>
      <xdr:col>65</xdr:col>
      <xdr:colOff>48637</xdr:colOff>
      <xdr:row>135</xdr:row>
      <xdr:rowOff>4460</xdr:rowOff>
    </xdr:to>
    <xdr:grpSp>
      <xdr:nvGrpSpPr>
        <xdr:cNvPr id="108" name="Group 107"/>
        <xdr:cNvGrpSpPr/>
      </xdr:nvGrpSpPr>
      <xdr:grpSpPr>
        <a:xfrm>
          <a:off x="5737900" y="16327067"/>
          <a:ext cx="120987" cy="127068"/>
          <a:chOff x="6930957" y="4535521"/>
          <a:chExt cx="178340" cy="141862"/>
        </a:xfrm>
      </xdr:grpSpPr>
      <xdr:cxnSp macro="">
        <xdr:nvCxnSpPr>
          <xdr:cNvPr id="109" name="Straight Arrow Connector 108"/>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10" name="Straight Connector 109"/>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54428</xdr:colOff>
      <xdr:row>142</xdr:row>
      <xdr:rowOff>10886</xdr:rowOff>
    </xdr:from>
    <xdr:to>
      <xdr:col>33</xdr:col>
      <xdr:colOff>54428</xdr:colOff>
      <xdr:row>143</xdr:row>
      <xdr:rowOff>59872</xdr:rowOff>
    </xdr:to>
    <xdr:cxnSp macro="">
      <xdr:nvCxnSpPr>
        <xdr:cNvPr id="111" name="Straight Arrow Connector 110"/>
        <xdr:cNvCxnSpPr/>
      </xdr:nvCxnSpPr>
      <xdr:spPr>
        <a:xfrm>
          <a:off x="2911928" y="15022286"/>
          <a:ext cx="0" cy="178526"/>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36477</xdr:colOff>
      <xdr:row>139</xdr:row>
      <xdr:rowOff>28372</xdr:rowOff>
    </xdr:from>
    <xdr:to>
      <xdr:col>65</xdr:col>
      <xdr:colOff>52689</xdr:colOff>
      <xdr:row>140</xdr:row>
      <xdr:rowOff>4053</xdr:rowOff>
    </xdr:to>
    <xdr:grpSp>
      <xdr:nvGrpSpPr>
        <xdr:cNvPr id="112" name="Group 111"/>
        <xdr:cNvGrpSpPr/>
      </xdr:nvGrpSpPr>
      <xdr:grpSpPr>
        <a:xfrm>
          <a:off x="5741952" y="16916197"/>
          <a:ext cx="120987" cy="118556"/>
          <a:chOff x="6930957" y="4535521"/>
          <a:chExt cx="178340" cy="141862"/>
        </a:xfrm>
      </xdr:grpSpPr>
      <xdr:cxnSp macro="">
        <xdr:nvCxnSpPr>
          <xdr:cNvPr id="120" name="Straight Arrow Connector 119"/>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25" name="Straight Connector 124"/>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32425</xdr:colOff>
      <xdr:row>145</xdr:row>
      <xdr:rowOff>20267</xdr:rowOff>
    </xdr:from>
    <xdr:to>
      <xdr:col>65</xdr:col>
      <xdr:colOff>48637</xdr:colOff>
      <xdr:row>146</xdr:row>
      <xdr:rowOff>4460</xdr:rowOff>
    </xdr:to>
    <xdr:grpSp>
      <xdr:nvGrpSpPr>
        <xdr:cNvPr id="126" name="Group 125"/>
        <xdr:cNvGrpSpPr/>
      </xdr:nvGrpSpPr>
      <xdr:grpSpPr>
        <a:xfrm>
          <a:off x="5737900" y="17631992"/>
          <a:ext cx="120987" cy="127068"/>
          <a:chOff x="6930957" y="4535521"/>
          <a:chExt cx="178340" cy="141862"/>
        </a:xfrm>
      </xdr:grpSpPr>
      <xdr:cxnSp macro="">
        <xdr:nvCxnSpPr>
          <xdr:cNvPr id="127" name="Straight Arrow Connector 126"/>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128" name="Straight Connector 127"/>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9525</xdr:colOff>
      <xdr:row>25</xdr:row>
      <xdr:rowOff>76200</xdr:rowOff>
    </xdr:from>
    <xdr:to>
      <xdr:col>41</xdr:col>
      <xdr:colOff>6080</xdr:colOff>
      <xdr:row>26</xdr:row>
      <xdr:rowOff>73818</xdr:rowOff>
    </xdr:to>
    <xdr:grpSp>
      <xdr:nvGrpSpPr>
        <xdr:cNvPr id="25" name="Group 24"/>
        <xdr:cNvGrpSpPr/>
      </xdr:nvGrpSpPr>
      <xdr:grpSpPr>
        <a:xfrm>
          <a:off x="6096000" y="3009900"/>
          <a:ext cx="206105" cy="140493"/>
          <a:chOff x="6029326" y="2438400"/>
          <a:chExt cx="197784" cy="140494"/>
        </a:xfrm>
      </xdr:grpSpPr>
      <xdr:cxnSp macro="">
        <xdr:nvCxnSpPr>
          <xdr:cNvPr id="32" name="Straight Arrow Connector 31"/>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12</xdr:col>
      <xdr:colOff>15045</xdr:colOff>
      <xdr:row>14</xdr:row>
      <xdr:rowOff>15655</xdr:rowOff>
    </xdr:from>
    <xdr:to>
      <xdr:col>12</xdr:col>
      <xdr:colOff>160160</xdr:colOff>
      <xdr:row>16</xdr:row>
      <xdr:rowOff>35702</xdr:rowOff>
    </xdr:to>
    <xdr:grpSp>
      <xdr:nvGrpSpPr>
        <xdr:cNvPr id="38" name="Group 37"/>
        <xdr:cNvGrpSpPr/>
      </xdr:nvGrpSpPr>
      <xdr:grpSpPr>
        <a:xfrm>
          <a:off x="1900995" y="1644430"/>
          <a:ext cx="145115" cy="305797"/>
          <a:chOff x="2467841" y="10572749"/>
          <a:chExt cx="102498" cy="301602"/>
        </a:xfrm>
      </xdr:grpSpPr>
      <xdr:sp macro="" textlink="">
        <xdr:nvSpPr>
          <xdr:cNvPr id="39" name="Rectangle 38"/>
          <xdr:cNvSpPr/>
        </xdr:nvSpPr>
        <xdr:spPr>
          <a:xfrm>
            <a:off x="2467841" y="10572749"/>
            <a:ext cx="102498" cy="144297"/>
          </a:xfrm>
          <a:prstGeom prst="rect">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9" name="Straight Arrow Connector 48"/>
          <xdr:cNvCxnSpPr/>
        </xdr:nvCxnSpPr>
        <xdr:spPr>
          <a:xfrm>
            <a:off x="2467841" y="10693980"/>
            <a:ext cx="0" cy="180371"/>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28573</xdr:colOff>
      <xdr:row>12</xdr:row>
      <xdr:rowOff>57327</xdr:rowOff>
    </xdr:from>
    <xdr:to>
      <xdr:col>31</xdr:col>
      <xdr:colOff>65394</xdr:colOff>
      <xdr:row>15</xdr:row>
      <xdr:rowOff>75483</xdr:rowOff>
    </xdr:to>
    <xdr:grpSp>
      <xdr:nvGrpSpPr>
        <xdr:cNvPr id="50" name="Group 49"/>
        <xdr:cNvGrpSpPr/>
      </xdr:nvGrpSpPr>
      <xdr:grpSpPr>
        <a:xfrm>
          <a:off x="4714873" y="1400352"/>
          <a:ext cx="198746" cy="446781"/>
          <a:chOff x="4255698" y="27169696"/>
          <a:chExt cx="199748" cy="449511"/>
        </a:xfrm>
      </xdr:grpSpPr>
      <xdr:sp macro="" textlink="">
        <xdr:nvSpPr>
          <xdr:cNvPr id="51" name="Rectangle 50"/>
          <xdr:cNvSpPr/>
        </xdr:nvSpPr>
        <xdr:spPr>
          <a:xfrm flipH="1">
            <a:off x="4308403" y="27169696"/>
            <a:ext cx="147043" cy="145086"/>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2" name="Straight Arrow Connector 51"/>
          <xdr:cNvCxnSpPr/>
        </xdr:nvCxnSpPr>
        <xdr:spPr>
          <a:xfrm flipH="1">
            <a:off x="4255698" y="27618777"/>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53" name="Straight Connector 52"/>
          <xdr:cNvCxnSpPr/>
        </xdr:nvCxnSpPr>
        <xdr:spPr>
          <a:xfrm>
            <a:off x="4453366" y="27299088"/>
            <a:ext cx="0" cy="320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36</xdr:col>
      <xdr:colOff>9525</xdr:colOff>
      <xdr:row>4</xdr:row>
      <xdr:rowOff>66675</xdr:rowOff>
    </xdr:from>
    <xdr:to>
      <xdr:col>38</xdr:col>
      <xdr:colOff>74618</xdr:colOff>
      <xdr:row>5</xdr:row>
      <xdr:rowOff>70728</xdr:rowOff>
    </xdr:to>
    <xdr:grpSp>
      <xdr:nvGrpSpPr>
        <xdr:cNvPr id="56" name="Group 55"/>
        <xdr:cNvGrpSpPr/>
      </xdr:nvGrpSpPr>
      <xdr:grpSpPr>
        <a:xfrm>
          <a:off x="5667375" y="466725"/>
          <a:ext cx="388943" cy="146928"/>
          <a:chOff x="3223274" y="3407432"/>
          <a:chExt cx="360283" cy="572265"/>
        </a:xfrm>
      </xdr:grpSpPr>
      <xdr:cxnSp macro="">
        <xdr:nvCxnSpPr>
          <xdr:cNvPr id="57" name="Straight Arrow Connector 56"/>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8"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10</xdr:col>
      <xdr:colOff>22860</xdr:colOff>
      <xdr:row>38</xdr:row>
      <xdr:rowOff>0</xdr:rowOff>
    </xdr:from>
    <xdr:to>
      <xdr:col>11</xdr:col>
      <xdr:colOff>57170</xdr:colOff>
      <xdr:row>41</xdr:row>
      <xdr:rowOff>77933</xdr:rowOff>
    </xdr:to>
    <xdr:grpSp>
      <xdr:nvGrpSpPr>
        <xdr:cNvPr id="64" name="Group 63"/>
        <xdr:cNvGrpSpPr/>
      </xdr:nvGrpSpPr>
      <xdr:grpSpPr>
        <a:xfrm>
          <a:off x="1584960" y="4524375"/>
          <a:ext cx="196235" cy="506558"/>
          <a:chOff x="4255698" y="27025840"/>
          <a:chExt cx="200089" cy="517509"/>
        </a:xfrm>
      </xdr:grpSpPr>
      <xdr:sp macro="" textlink="">
        <xdr:nvSpPr>
          <xdr:cNvPr id="65" name="Rectangle 64"/>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6" name="Straight Arrow Connector 65"/>
          <xdr:cNvCxnSpPr/>
        </xdr:nvCxnSpPr>
        <xdr:spPr>
          <a:xfrm flipH="1">
            <a:off x="4255698" y="27541386"/>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67" name="Straight Connector 66"/>
          <xdr:cNvCxnSpPr/>
        </xdr:nvCxnSpPr>
        <xdr:spPr>
          <a:xfrm>
            <a:off x="4455518" y="27170372"/>
            <a:ext cx="0" cy="372977"/>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29</xdr:col>
      <xdr:colOff>76200</xdr:colOff>
      <xdr:row>36</xdr:row>
      <xdr:rowOff>76200</xdr:rowOff>
    </xdr:from>
    <xdr:to>
      <xdr:col>41</xdr:col>
      <xdr:colOff>11777</xdr:colOff>
      <xdr:row>37</xdr:row>
      <xdr:rowOff>76200</xdr:rowOff>
    </xdr:to>
    <xdr:grpSp>
      <xdr:nvGrpSpPr>
        <xdr:cNvPr id="68" name="Group 67"/>
        <xdr:cNvGrpSpPr/>
      </xdr:nvGrpSpPr>
      <xdr:grpSpPr>
        <a:xfrm>
          <a:off x="4600575" y="4314825"/>
          <a:ext cx="1707227" cy="142875"/>
          <a:chOff x="4686300" y="4076700"/>
          <a:chExt cx="1701585" cy="142875"/>
        </a:xfrm>
      </xdr:grpSpPr>
      <xdr:sp macro="" textlink="">
        <xdr:nvSpPr>
          <xdr:cNvPr id="69" name="Rectangle 68"/>
          <xdr:cNvSpPr/>
        </xdr:nvSpPr>
        <xdr:spPr>
          <a:xfrm>
            <a:off x="4686300" y="4076700"/>
            <a:ext cx="162222" cy="142874"/>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0" name="Straight Arrow Connector 69"/>
          <xdr:cNvCxnSpPr/>
        </xdr:nvCxnSpPr>
        <xdr:spPr>
          <a:xfrm>
            <a:off x="4838789" y="4219575"/>
            <a:ext cx="154909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68580</xdr:colOff>
      <xdr:row>39</xdr:row>
      <xdr:rowOff>68580</xdr:rowOff>
    </xdr:from>
    <xdr:to>
      <xdr:col>41</xdr:col>
      <xdr:colOff>4157</xdr:colOff>
      <xdr:row>40</xdr:row>
      <xdr:rowOff>68580</xdr:rowOff>
    </xdr:to>
    <xdr:grpSp>
      <xdr:nvGrpSpPr>
        <xdr:cNvPr id="71" name="Group 70"/>
        <xdr:cNvGrpSpPr/>
      </xdr:nvGrpSpPr>
      <xdr:grpSpPr>
        <a:xfrm>
          <a:off x="4592955" y="4735830"/>
          <a:ext cx="1707227" cy="142875"/>
          <a:chOff x="4686300" y="4076700"/>
          <a:chExt cx="1701585" cy="142875"/>
        </a:xfrm>
      </xdr:grpSpPr>
      <xdr:sp macro="" textlink="">
        <xdr:nvSpPr>
          <xdr:cNvPr id="72" name="Rectangle 71"/>
          <xdr:cNvSpPr/>
        </xdr:nvSpPr>
        <xdr:spPr>
          <a:xfrm>
            <a:off x="4686300" y="4076700"/>
            <a:ext cx="162222" cy="142874"/>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3" name="Straight Arrow Connector 72"/>
          <xdr:cNvCxnSpPr/>
        </xdr:nvCxnSpPr>
        <xdr:spPr>
          <a:xfrm>
            <a:off x="4838789" y="4219575"/>
            <a:ext cx="154909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28575</xdr:colOff>
      <xdr:row>7</xdr:row>
      <xdr:rowOff>125730</xdr:rowOff>
    </xdr:from>
    <xdr:to>
      <xdr:col>28</xdr:col>
      <xdr:colOff>25111</xdr:colOff>
      <xdr:row>10</xdr:row>
      <xdr:rowOff>28575</xdr:rowOff>
    </xdr:to>
    <xdr:grpSp>
      <xdr:nvGrpSpPr>
        <xdr:cNvPr id="2" name="Group 1"/>
        <xdr:cNvGrpSpPr/>
      </xdr:nvGrpSpPr>
      <xdr:grpSpPr>
        <a:xfrm>
          <a:off x="4229100" y="992505"/>
          <a:ext cx="158461" cy="331470"/>
          <a:chOff x="2467841" y="10572750"/>
          <a:chExt cx="160193" cy="323850"/>
        </a:xfrm>
      </xdr:grpSpPr>
      <xdr:sp macro="" textlink="">
        <xdr:nvSpPr>
          <xdr:cNvPr id="3" name="Rectangle 2"/>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 name="Straight Arrow Connector 3"/>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38100</xdr:colOff>
      <xdr:row>7</xdr:row>
      <xdr:rowOff>125730</xdr:rowOff>
    </xdr:from>
    <xdr:to>
      <xdr:col>35</xdr:col>
      <xdr:colOff>34636</xdr:colOff>
      <xdr:row>10</xdr:row>
      <xdr:rowOff>28575</xdr:rowOff>
    </xdr:to>
    <xdr:grpSp>
      <xdr:nvGrpSpPr>
        <xdr:cNvPr id="5" name="Group 4"/>
        <xdr:cNvGrpSpPr/>
      </xdr:nvGrpSpPr>
      <xdr:grpSpPr>
        <a:xfrm>
          <a:off x="5372100" y="992505"/>
          <a:ext cx="158461" cy="331470"/>
          <a:chOff x="2467841" y="10572750"/>
          <a:chExt cx="160193" cy="323850"/>
        </a:xfrm>
      </xdr:grpSpPr>
      <xdr:sp macro="" textlink="">
        <xdr:nvSpPr>
          <xdr:cNvPr id="6" name="Rectangle 5"/>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 name="Straight Arrow Connector 6"/>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9525</xdr:colOff>
      <xdr:row>13</xdr:row>
      <xdr:rowOff>66675</xdr:rowOff>
    </xdr:from>
    <xdr:to>
      <xdr:col>41</xdr:col>
      <xdr:colOff>9525</xdr:colOff>
      <xdr:row>13</xdr:row>
      <xdr:rowOff>66675</xdr:rowOff>
    </xdr:to>
    <xdr:cxnSp macro="">
      <xdr:nvCxnSpPr>
        <xdr:cNvPr id="8" name="Straight Arrow Connector 7"/>
        <xdr:cNvCxnSpPr/>
      </xdr:nvCxnSpPr>
      <xdr:spPr>
        <a:xfrm>
          <a:off x="5739765" y="1605915"/>
          <a:ext cx="19812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38</xdr:row>
      <xdr:rowOff>76200</xdr:rowOff>
    </xdr:from>
    <xdr:to>
      <xdr:col>41</xdr:col>
      <xdr:colOff>5472</xdr:colOff>
      <xdr:row>39</xdr:row>
      <xdr:rowOff>73818</xdr:rowOff>
    </xdr:to>
    <xdr:grpSp>
      <xdr:nvGrpSpPr>
        <xdr:cNvPr id="9" name="Group 8"/>
        <xdr:cNvGrpSpPr/>
      </xdr:nvGrpSpPr>
      <xdr:grpSpPr>
        <a:xfrm>
          <a:off x="6096000" y="4972050"/>
          <a:ext cx="205497" cy="140493"/>
          <a:chOff x="6029326" y="2438400"/>
          <a:chExt cx="197784" cy="140494"/>
        </a:xfrm>
      </xdr:grpSpPr>
      <xdr:cxnSp macro="">
        <xdr:nvCxnSpPr>
          <xdr:cNvPr id="10" name="Straight Arrow Connector 9"/>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 name="Rectangle 37"/>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31</xdr:col>
      <xdr:colOff>9525</xdr:colOff>
      <xdr:row>58</xdr:row>
      <xdr:rowOff>0</xdr:rowOff>
    </xdr:from>
    <xdr:to>
      <xdr:col>32</xdr:col>
      <xdr:colOff>9822</xdr:colOff>
      <xdr:row>58</xdr:row>
      <xdr:rowOff>142874</xdr:rowOff>
    </xdr:to>
    <xdr:sp macro="" textlink="">
      <xdr:nvSpPr>
        <xdr:cNvPr id="17" name="Rectangle 16"/>
        <xdr:cNvSpPr/>
      </xdr:nvSpPr>
      <xdr:spPr>
        <a:xfrm>
          <a:off x="4573905" y="6918960"/>
          <a:ext cx="152697" cy="135254"/>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32</xdr:col>
      <xdr:colOff>89</xdr:colOff>
      <xdr:row>59</xdr:row>
      <xdr:rowOff>0</xdr:rowOff>
    </xdr:from>
    <xdr:to>
      <xdr:col>41</xdr:col>
      <xdr:colOff>19050</xdr:colOff>
      <xdr:row>59</xdr:row>
      <xdr:rowOff>0</xdr:rowOff>
    </xdr:to>
    <xdr:cxnSp macro="">
      <xdr:nvCxnSpPr>
        <xdr:cNvPr id="18" name="Straight Arrow Connector 17"/>
        <xdr:cNvCxnSpPr/>
      </xdr:nvCxnSpPr>
      <xdr:spPr>
        <a:xfrm>
          <a:off x="4716869" y="8016240"/>
          <a:ext cx="123054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57</xdr:row>
      <xdr:rowOff>66536</xdr:rowOff>
    </xdr:from>
    <xdr:to>
      <xdr:col>20</xdr:col>
      <xdr:colOff>30846</xdr:colOff>
      <xdr:row>61</xdr:row>
      <xdr:rowOff>69251</xdr:rowOff>
    </xdr:to>
    <xdr:grpSp>
      <xdr:nvGrpSpPr>
        <xdr:cNvPr id="19" name="Group 18"/>
        <xdr:cNvGrpSpPr/>
      </xdr:nvGrpSpPr>
      <xdr:grpSpPr>
        <a:xfrm>
          <a:off x="3019425" y="7276961"/>
          <a:ext cx="192771" cy="574215"/>
          <a:chOff x="4255698" y="27025840"/>
          <a:chExt cx="200089" cy="586629"/>
        </a:xfrm>
      </xdr:grpSpPr>
      <xdr:sp macro="" textlink="">
        <xdr:nvSpPr>
          <xdr:cNvPr id="20" name="Rectangle 19"/>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 name="Straight Arrow Connector 20"/>
          <xdr:cNvCxnSpPr/>
        </xdr:nvCxnSpPr>
        <xdr:spPr>
          <a:xfrm flipH="1">
            <a:off x="4255698" y="27612160"/>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2" name="Straight Connector 21"/>
          <xdr:cNvCxnSpPr/>
        </xdr:nvCxnSpPr>
        <xdr:spPr>
          <a:xfrm>
            <a:off x="4455518" y="27170372"/>
            <a:ext cx="0" cy="442097"/>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53641</xdr:colOff>
      <xdr:row>20</xdr:row>
      <xdr:rowOff>3007</xdr:rowOff>
    </xdr:from>
    <xdr:to>
      <xdr:col>20</xdr:col>
      <xdr:colOff>50177</xdr:colOff>
      <xdr:row>22</xdr:row>
      <xdr:rowOff>43614</xdr:rowOff>
    </xdr:to>
    <xdr:grpSp>
      <xdr:nvGrpSpPr>
        <xdr:cNvPr id="5" name="Group 4"/>
        <xdr:cNvGrpSpPr/>
      </xdr:nvGrpSpPr>
      <xdr:grpSpPr>
        <a:xfrm>
          <a:off x="2958766" y="2460457"/>
          <a:ext cx="158461" cy="326357"/>
          <a:chOff x="2467841" y="10572750"/>
          <a:chExt cx="160193" cy="323850"/>
        </a:xfrm>
      </xdr:grpSpPr>
      <xdr:sp macro="" textlink="">
        <xdr:nvSpPr>
          <xdr:cNvPr id="6" name="Rectangle 5"/>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 name="Straight Arrow Connector 6"/>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10039</xdr:colOff>
      <xdr:row>19</xdr:row>
      <xdr:rowOff>25067</xdr:rowOff>
    </xdr:from>
    <xdr:to>
      <xdr:col>28</xdr:col>
      <xdr:colOff>50410</xdr:colOff>
      <xdr:row>21</xdr:row>
      <xdr:rowOff>70772</xdr:rowOff>
    </xdr:to>
    <xdr:grpSp>
      <xdr:nvGrpSpPr>
        <xdr:cNvPr id="59" name="Group 58"/>
        <xdr:cNvGrpSpPr/>
      </xdr:nvGrpSpPr>
      <xdr:grpSpPr>
        <a:xfrm>
          <a:off x="4210564" y="2339642"/>
          <a:ext cx="202296" cy="331455"/>
          <a:chOff x="4255698" y="27025840"/>
          <a:chExt cx="200089" cy="338619"/>
        </a:xfrm>
      </xdr:grpSpPr>
      <xdr:sp macro="" textlink="">
        <xdr:nvSpPr>
          <xdr:cNvPr id="60" name="Rectangle 59"/>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1" name="Straight Arrow Connector 60"/>
          <xdr:cNvCxnSpPr/>
        </xdr:nvCxnSpPr>
        <xdr:spPr>
          <a:xfrm flipH="1">
            <a:off x="4255698" y="27364459"/>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62" name="Straight Connector 61"/>
          <xdr:cNvCxnSpPr/>
        </xdr:nvCxnSpPr>
        <xdr:spPr>
          <a:xfrm>
            <a:off x="4455518" y="27170372"/>
            <a:ext cx="0" cy="188450"/>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53641</xdr:colOff>
      <xdr:row>20</xdr:row>
      <xdr:rowOff>3007</xdr:rowOff>
    </xdr:from>
    <xdr:to>
      <xdr:col>33</xdr:col>
      <xdr:colOff>50177</xdr:colOff>
      <xdr:row>22</xdr:row>
      <xdr:rowOff>43614</xdr:rowOff>
    </xdr:to>
    <xdr:grpSp>
      <xdr:nvGrpSpPr>
        <xdr:cNvPr id="63" name="Group 62"/>
        <xdr:cNvGrpSpPr/>
      </xdr:nvGrpSpPr>
      <xdr:grpSpPr>
        <a:xfrm>
          <a:off x="4949491" y="2460457"/>
          <a:ext cx="158461" cy="326357"/>
          <a:chOff x="2467841" y="10572750"/>
          <a:chExt cx="160193" cy="323850"/>
        </a:xfrm>
      </xdr:grpSpPr>
      <xdr:sp macro="" textlink="">
        <xdr:nvSpPr>
          <xdr:cNvPr id="64" name="Rectangle 63"/>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5" name="Straight Arrow Connector 64"/>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10040</xdr:colOff>
      <xdr:row>19</xdr:row>
      <xdr:rowOff>25066</xdr:rowOff>
    </xdr:from>
    <xdr:to>
      <xdr:col>41</xdr:col>
      <xdr:colOff>50411</xdr:colOff>
      <xdr:row>21</xdr:row>
      <xdr:rowOff>70771</xdr:rowOff>
    </xdr:to>
    <xdr:grpSp>
      <xdr:nvGrpSpPr>
        <xdr:cNvPr id="66" name="Group 65"/>
        <xdr:cNvGrpSpPr/>
      </xdr:nvGrpSpPr>
      <xdr:grpSpPr>
        <a:xfrm>
          <a:off x="6201290" y="2339641"/>
          <a:ext cx="202296" cy="331455"/>
          <a:chOff x="4255698" y="27025840"/>
          <a:chExt cx="200089" cy="338619"/>
        </a:xfrm>
      </xdr:grpSpPr>
      <xdr:sp macro="" textlink="">
        <xdr:nvSpPr>
          <xdr:cNvPr id="67" name="Rectangle 66"/>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8" name="Straight Arrow Connector 67"/>
          <xdr:cNvCxnSpPr/>
        </xdr:nvCxnSpPr>
        <xdr:spPr>
          <a:xfrm flipH="1">
            <a:off x="4255698" y="27364459"/>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69" name="Straight Connector 68"/>
          <xdr:cNvCxnSpPr/>
        </xdr:nvCxnSpPr>
        <xdr:spPr>
          <a:xfrm>
            <a:off x="4455510" y="27170371"/>
            <a:ext cx="0" cy="18845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5951</xdr:colOff>
      <xdr:row>25</xdr:row>
      <xdr:rowOff>71284</xdr:rowOff>
    </xdr:from>
    <xdr:to>
      <xdr:col>29</xdr:col>
      <xdr:colOff>71521</xdr:colOff>
      <xdr:row>27</xdr:row>
      <xdr:rowOff>73152</xdr:rowOff>
    </xdr:to>
    <xdr:grpSp>
      <xdr:nvGrpSpPr>
        <xdr:cNvPr id="119" name="Group 118"/>
        <xdr:cNvGrpSpPr/>
      </xdr:nvGrpSpPr>
      <xdr:grpSpPr>
        <a:xfrm>
          <a:off x="4206476" y="3109759"/>
          <a:ext cx="389420" cy="287618"/>
          <a:chOff x="3495209" y="9745123"/>
          <a:chExt cx="379769" cy="299809"/>
        </a:xfrm>
      </xdr:grpSpPr>
      <xdr:cxnSp macro="">
        <xdr:nvCxnSpPr>
          <xdr:cNvPr id="120" name="Straight Arrow Connector 119"/>
          <xdr:cNvCxnSpPr/>
        </xdr:nvCxnSpPr>
        <xdr:spPr>
          <a:xfrm flipH="1">
            <a:off x="3495209" y="9891317"/>
            <a:ext cx="378403"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21"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40</xdr:col>
      <xdr:colOff>5953</xdr:colOff>
      <xdr:row>25</xdr:row>
      <xdr:rowOff>71284</xdr:rowOff>
    </xdr:from>
    <xdr:to>
      <xdr:col>42</xdr:col>
      <xdr:colOff>71523</xdr:colOff>
      <xdr:row>27</xdr:row>
      <xdr:rowOff>73152</xdr:rowOff>
    </xdr:to>
    <xdr:grpSp>
      <xdr:nvGrpSpPr>
        <xdr:cNvPr id="138" name="Group 137"/>
        <xdr:cNvGrpSpPr/>
      </xdr:nvGrpSpPr>
      <xdr:grpSpPr>
        <a:xfrm>
          <a:off x="6197203" y="3109759"/>
          <a:ext cx="389420" cy="287618"/>
          <a:chOff x="3495209" y="9745123"/>
          <a:chExt cx="379769" cy="299809"/>
        </a:xfrm>
      </xdr:grpSpPr>
      <xdr:cxnSp macro="">
        <xdr:nvCxnSpPr>
          <xdr:cNvPr id="139" name="Straight Arrow Connector 138"/>
          <xdr:cNvCxnSpPr/>
        </xdr:nvCxnSpPr>
        <xdr:spPr>
          <a:xfrm flipH="1">
            <a:off x="3495209" y="9891317"/>
            <a:ext cx="378402"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0"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27</xdr:col>
      <xdr:colOff>9525</xdr:colOff>
      <xdr:row>36</xdr:row>
      <xdr:rowOff>66675</xdr:rowOff>
    </xdr:from>
    <xdr:to>
      <xdr:col>29</xdr:col>
      <xdr:colOff>74618</xdr:colOff>
      <xdr:row>37</xdr:row>
      <xdr:rowOff>70728</xdr:rowOff>
    </xdr:to>
    <xdr:grpSp>
      <xdr:nvGrpSpPr>
        <xdr:cNvPr id="171" name="Group 170"/>
        <xdr:cNvGrpSpPr/>
      </xdr:nvGrpSpPr>
      <xdr:grpSpPr>
        <a:xfrm>
          <a:off x="4210050" y="4410075"/>
          <a:ext cx="388943" cy="146928"/>
          <a:chOff x="3223274" y="3407432"/>
          <a:chExt cx="360283" cy="572265"/>
        </a:xfrm>
      </xdr:grpSpPr>
      <xdr:cxnSp macro="">
        <xdr:nvCxnSpPr>
          <xdr:cNvPr id="172" name="Straight Arrow Connector 171"/>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73"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40</xdr:col>
      <xdr:colOff>9525</xdr:colOff>
      <xdr:row>36</xdr:row>
      <xdr:rowOff>66675</xdr:rowOff>
    </xdr:from>
    <xdr:to>
      <xdr:col>42</xdr:col>
      <xdr:colOff>74618</xdr:colOff>
      <xdr:row>37</xdr:row>
      <xdr:rowOff>70728</xdr:rowOff>
    </xdr:to>
    <xdr:grpSp>
      <xdr:nvGrpSpPr>
        <xdr:cNvPr id="174" name="Group 173"/>
        <xdr:cNvGrpSpPr/>
      </xdr:nvGrpSpPr>
      <xdr:grpSpPr>
        <a:xfrm>
          <a:off x="6200775" y="4410075"/>
          <a:ext cx="388943" cy="146928"/>
          <a:chOff x="3223274" y="3407432"/>
          <a:chExt cx="360283" cy="572265"/>
        </a:xfrm>
      </xdr:grpSpPr>
      <xdr:cxnSp macro="">
        <xdr:nvCxnSpPr>
          <xdr:cNvPr id="175" name="Straight Arrow Connector 174"/>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76" name="Rectangle 37"/>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20</xdr:col>
      <xdr:colOff>65809</xdr:colOff>
      <xdr:row>85</xdr:row>
      <xdr:rowOff>5262</xdr:rowOff>
    </xdr:from>
    <xdr:to>
      <xdr:col>21</xdr:col>
      <xdr:colOff>62345</xdr:colOff>
      <xdr:row>87</xdr:row>
      <xdr:rowOff>43362</xdr:rowOff>
    </xdr:to>
    <xdr:grpSp>
      <xdr:nvGrpSpPr>
        <xdr:cNvPr id="177" name="Group 176"/>
        <xdr:cNvGrpSpPr/>
      </xdr:nvGrpSpPr>
      <xdr:grpSpPr>
        <a:xfrm>
          <a:off x="3132859" y="11063787"/>
          <a:ext cx="158461" cy="323850"/>
          <a:chOff x="2467841" y="10572750"/>
          <a:chExt cx="160193" cy="323850"/>
        </a:xfrm>
      </xdr:grpSpPr>
      <xdr:sp macro="" textlink="">
        <xdr:nvSpPr>
          <xdr:cNvPr id="178" name="Rectangle 177"/>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9" name="Straight Arrow Connector 178"/>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9700</xdr:colOff>
      <xdr:row>82</xdr:row>
      <xdr:rowOff>38192</xdr:rowOff>
    </xdr:from>
    <xdr:to>
      <xdr:col>28</xdr:col>
      <xdr:colOff>48667</xdr:colOff>
      <xdr:row>86</xdr:row>
      <xdr:rowOff>62215</xdr:rowOff>
    </xdr:to>
    <xdr:grpSp>
      <xdr:nvGrpSpPr>
        <xdr:cNvPr id="180" name="Group 179"/>
        <xdr:cNvGrpSpPr/>
      </xdr:nvGrpSpPr>
      <xdr:grpSpPr>
        <a:xfrm>
          <a:off x="4210225" y="10668092"/>
          <a:ext cx="200892" cy="595523"/>
          <a:chOff x="4255698" y="27025840"/>
          <a:chExt cx="200701" cy="597831"/>
        </a:xfrm>
      </xdr:grpSpPr>
      <xdr:sp macro="" textlink="">
        <xdr:nvSpPr>
          <xdr:cNvPr id="181" name="Rectangle 180"/>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82" name="Straight Arrow Connector 181"/>
          <xdr:cNvCxnSpPr/>
        </xdr:nvCxnSpPr>
        <xdr:spPr>
          <a:xfrm flipH="1">
            <a:off x="4255698" y="27623671"/>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83" name="Straight Connector 182"/>
          <xdr:cNvCxnSpPr/>
        </xdr:nvCxnSpPr>
        <xdr:spPr>
          <a:xfrm>
            <a:off x="4456399" y="27170106"/>
            <a:ext cx="0" cy="451957"/>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33</xdr:col>
      <xdr:colOff>46759</xdr:colOff>
      <xdr:row>85</xdr:row>
      <xdr:rowOff>14787</xdr:rowOff>
    </xdr:from>
    <xdr:to>
      <xdr:col>34</xdr:col>
      <xdr:colOff>43295</xdr:colOff>
      <xdr:row>87</xdr:row>
      <xdr:rowOff>52887</xdr:rowOff>
    </xdr:to>
    <xdr:grpSp>
      <xdr:nvGrpSpPr>
        <xdr:cNvPr id="184" name="Group 183"/>
        <xdr:cNvGrpSpPr/>
      </xdr:nvGrpSpPr>
      <xdr:grpSpPr>
        <a:xfrm>
          <a:off x="5104534" y="11073312"/>
          <a:ext cx="158461" cy="323850"/>
          <a:chOff x="2467841" y="10572750"/>
          <a:chExt cx="160193" cy="323850"/>
        </a:xfrm>
      </xdr:grpSpPr>
      <xdr:sp macro="" textlink="">
        <xdr:nvSpPr>
          <xdr:cNvPr id="185" name="Rectangle 184"/>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86" name="Straight Arrow Connector 185"/>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9700</xdr:colOff>
      <xdr:row>82</xdr:row>
      <xdr:rowOff>38192</xdr:rowOff>
    </xdr:from>
    <xdr:to>
      <xdr:col>41</xdr:col>
      <xdr:colOff>48667</xdr:colOff>
      <xdr:row>86</xdr:row>
      <xdr:rowOff>62215</xdr:rowOff>
    </xdr:to>
    <xdr:grpSp>
      <xdr:nvGrpSpPr>
        <xdr:cNvPr id="187" name="Group 186"/>
        <xdr:cNvGrpSpPr/>
      </xdr:nvGrpSpPr>
      <xdr:grpSpPr>
        <a:xfrm>
          <a:off x="6200950" y="10668092"/>
          <a:ext cx="200892" cy="595523"/>
          <a:chOff x="4255698" y="27025840"/>
          <a:chExt cx="200701" cy="597831"/>
        </a:xfrm>
      </xdr:grpSpPr>
      <xdr:sp macro="" textlink="">
        <xdr:nvSpPr>
          <xdr:cNvPr id="188" name="Rectangle 187"/>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89" name="Straight Arrow Connector 188"/>
          <xdr:cNvCxnSpPr/>
        </xdr:nvCxnSpPr>
        <xdr:spPr>
          <a:xfrm flipH="1">
            <a:off x="4255698" y="27623671"/>
            <a:ext cx="1963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90" name="Straight Connector 189"/>
          <xdr:cNvCxnSpPr/>
        </xdr:nvCxnSpPr>
        <xdr:spPr>
          <a:xfrm>
            <a:off x="4456399" y="27170106"/>
            <a:ext cx="0" cy="451957"/>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5956</xdr:colOff>
      <xdr:row>103</xdr:row>
      <xdr:rowOff>66675</xdr:rowOff>
    </xdr:from>
    <xdr:to>
      <xdr:col>29</xdr:col>
      <xdr:colOff>72192</xdr:colOff>
      <xdr:row>105</xdr:row>
      <xdr:rowOff>68543</xdr:rowOff>
    </xdr:to>
    <xdr:grpSp>
      <xdr:nvGrpSpPr>
        <xdr:cNvPr id="191" name="Group 190"/>
        <xdr:cNvGrpSpPr/>
      </xdr:nvGrpSpPr>
      <xdr:grpSpPr>
        <a:xfrm>
          <a:off x="4206481" y="13277850"/>
          <a:ext cx="390086" cy="287618"/>
          <a:chOff x="3494556" y="9745123"/>
          <a:chExt cx="380422" cy="299809"/>
        </a:xfrm>
      </xdr:grpSpPr>
      <xdr:cxnSp macro="">
        <xdr:nvCxnSpPr>
          <xdr:cNvPr id="192" name="Straight Arrow Connector 191"/>
          <xdr:cNvCxnSpPr/>
        </xdr:nvCxnSpPr>
        <xdr:spPr>
          <a:xfrm flipH="1">
            <a:off x="3494556" y="9891317"/>
            <a:ext cx="379056"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3"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40</xdr:col>
      <xdr:colOff>5958</xdr:colOff>
      <xdr:row>103</xdr:row>
      <xdr:rowOff>66675</xdr:rowOff>
    </xdr:from>
    <xdr:to>
      <xdr:col>42</xdr:col>
      <xdr:colOff>72194</xdr:colOff>
      <xdr:row>105</xdr:row>
      <xdr:rowOff>68543</xdr:rowOff>
    </xdr:to>
    <xdr:grpSp>
      <xdr:nvGrpSpPr>
        <xdr:cNvPr id="194" name="Group 193"/>
        <xdr:cNvGrpSpPr/>
      </xdr:nvGrpSpPr>
      <xdr:grpSpPr>
        <a:xfrm>
          <a:off x="6197208" y="13277850"/>
          <a:ext cx="390086" cy="287618"/>
          <a:chOff x="3494556" y="9745123"/>
          <a:chExt cx="380422" cy="299809"/>
        </a:xfrm>
      </xdr:grpSpPr>
      <xdr:cxnSp macro="">
        <xdr:nvCxnSpPr>
          <xdr:cNvPr id="195" name="Straight Arrow Connector 194"/>
          <xdr:cNvCxnSpPr/>
        </xdr:nvCxnSpPr>
        <xdr:spPr>
          <a:xfrm flipH="1">
            <a:off x="3494556" y="9891317"/>
            <a:ext cx="379056" cy="0"/>
          </a:xfrm>
          <a:prstGeom prst="straightConnector1">
            <a:avLst/>
          </a:prstGeom>
          <a:ln w="12700" cap="sq">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96" name="Rectangle 37"/>
          <xdr:cNvSpPr/>
        </xdr:nvSpPr>
        <xdr:spPr>
          <a:xfrm>
            <a:off x="3813204" y="9745123"/>
            <a:ext cx="61774" cy="299809"/>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19</xdr:col>
      <xdr:colOff>47625</xdr:colOff>
      <xdr:row>142</xdr:row>
      <xdr:rowOff>22104</xdr:rowOff>
    </xdr:from>
    <xdr:to>
      <xdr:col>20</xdr:col>
      <xdr:colOff>44161</xdr:colOff>
      <xdr:row>144</xdr:row>
      <xdr:rowOff>60204</xdr:rowOff>
    </xdr:to>
    <xdr:grpSp>
      <xdr:nvGrpSpPr>
        <xdr:cNvPr id="314" name="Group 313"/>
        <xdr:cNvGrpSpPr/>
      </xdr:nvGrpSpPr>
      <xdr:grpSpPr>
        <a:xfrm>
          <a:off x="2952750" y="18538704"/>
          <a:ext cx="158461" cy="323850"/>
          <a:chOff x="2467841" y="10572750"/>
          <a:chExt cx="160193" cy="323850"/>
        </a:xfrm>
      </xdr:grpSpPr>
      <xdr:sp macro="" textlink="">
        <xdr:nvSpPr>
          <xdr:cNvPr id="315" name="Rectangle 314"/>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6" name="Straight Arrow Connector 315"/>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156355</xdr:colOff>
      <xdr:row>141</xdr:row>
      <xdr:rowOff>4510</xdr:rowOff>
    </xdr:from>
    <xdr:to>
      <xdr:col>28</xdr:col>
      <xdr:colOff>30740</xdr:colOff>
      <xdr:row>144</xdr:row>
      <xdr:rowOff>85111</xdr:rowOff>
    </xdr:to>
    <xdr:grpSp>
      <xdr:nvGrpSpPr>
        <xdr:cNvPr id="10" name="Group 9"/>
        <xdr:cNvGrpSpPr/>
      </xdr:nvGrpSpPr>
      <xdr:grpSpPr>
        <a:xfrm>
          <a:off x="4194955" y="18378235"/>
          <a:ext cx="198235" cy="509226"/>
          <a:chOff x="4194945" y="41762147"/>
          <a:chExt cx="198054" cy="509134"/>
        </a:xfrm>
      </xdr:grpSpPr>
      <xdr:sp macro="" textlink="">
        <xdr:nvSpPr>
          <xdr:cNvPr id="318" name="Rectangle 317"/>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9" name="Straight Arrow Connector 318"/>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20" name="Straight Connector 319"/>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47625</xdr:colOff>
      <xdr:row>142</xdr:row>
      <xdr:rowOff>22104</xdr:rowOff>
    </xdr:from>
    <xdr:to>
      <xdr:col>33</xdr:col>
      <xdr:colOff>44161</xdr:colOff>
      <xdr:row>144</xdr:row>
      <xdr:rowOff>60204</xdr:rowOff>
    </xdr:to>
    <xdr:grpSp>
      <xdr:nvGrpSpPr>
        <xdr:cNvPr id="321" name="Group 320"/>
        <xdr:cNvGrpSpPr/>
      </xdr:nvGrpSpPr>
      <xdr:grpSpPr>
        <a:xfrm>
          <a:off x="4943475" y="18538704"/>
          <a:ext cx="158461" cy="323850"/>
          <a:chOff x="2467841" y="10572750"/>
          <a:chExt cx="160193" cy="323850"/>
        </a:xfrm>
      </xdr:grpSpPr>
      <xdr:sp macro="" textlink="">
        <xdr:nvSpPr>
          <xdr:cNvPr id="322" name="Rectangle 321"/>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23" name="Straight Arrow Connector 322"/>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0</xdr:colOff>
      <xdr:row>141</xdr:row>
      <xdr:rowOff>0</xdr:rowOff>
    </xdr:from>
    <xdr:to>
      <xdr:col>41</xdr:col>
      <xdr:colOff>38609</xdr:colOff>
      <xdr:row>144</xdr:row>
      <xdr:rowOff>80601</xdr:rowOff>
    </xdr:to>
    <xdr:grpSp>
      <xdr:nvGrpSpPr>
        <xdr:cNvPr id="336" name="Group 335"/>
        <xdr:cNvGrpSpPr/>
      </xdr:nvGrpSpPr>
      <xdr:grpSpPr>
        <a:xfrm>
          <a:off x="6191250" y="18373725"/>
          <a:ext cx="200534" cy="509226"/>
          <a:chOff x="4194945" y="41762147"/>
          <a:chExt cx="198054" cy="509134"/>
        </a:xfrm>
      </xdr:grpSpPr>
      <xdr:sp macro="" textlink="">
        <xdr:nvSpPr>
          <xdr:cNvPr id="337" name="Rectangle 336"/>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38" name="Straight Arrow Connector 337"/>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39" name="Straight Connector 338"/>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41384</xdr:colOff>
      <xdr:row>149</xdr:row>
      <xdr:rowOff>22662</xdr:rowOff>
    </xdr:from>
    <xdr:to>
      <xdr:col>20</xdr:col>
      <xdr:colOff>37921</xdr:colOff>
      <xdr:row>151</xdr:row>
      <xdr:rowOff>60762</xdr:rowOff>
    </xdr:to>
    <xdr:grpSp>
      <xdr:nvGrpSpPr>
        <xdr:cNvPr id="354" name="Group 353"/>
        <xdr:cNvGrpSpPr/>
      </xdr:nvGrpSpPr>
      <xdr:grpSpPr>
        <a:xfrm>
          <a:off x="2946509" y="19406037"/>
          <a:ext cx="158462" cy="323850"/>
          <a:chOff x="2467841" y="10572750"/>
          <a:chExt cx="160193" cy="323850"/>
        </a:xfrm>
      </xdr:grpSpPr>
      <xdr:sp macro="" textlink="">
        <xdr:nvSpPr>
          <xdr:cNvPr id="355" name="Rectangle 354"/>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56" name="Straight Arrow Connector 355"/>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41384</xdr:colOff>
      <xdr:row>149</xdr:row>
      <xdr:rowOff>22662</xdr:rowOff>
    </xdr:from>
    <xdr:to>
      <xdr:col>33</xdr:col>
      <xdr:colOff>37921</xdr:colOff>
      <xdr:row>151</xdr:row>
      <xdr:rowOff>60762</xdr:rowOff>
    </xdr:to>
    <xdr:grpSp>
      <xdr:nvGrpSpPr>
        <xdr:cNvPr id="361" name="Group 360"/>
        <xdr:cNvGrpSpPr/>
      </xdr:nvGrpSpPr>
      <xdr:grpSpPr>
        <a:xfrm>
          <a:off x="4937234" y="19406037"/>
          <a:ext cx="158462" cy="323850"/>
          <a:chOff x="2467841" y="10572750"/>
          <a:chExt cx="160193" cy="323850"/>
        </a:xfrm>
      </xdr:grpSpPr>
      <xdr:sp macro="" textlink="">
        <xdr:nvSpPr>
          <xdr:cNvPr id="362" name="Rectangle 361"/>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3" name="Straight Arrow Connector 362"/>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8282</xdr:colOff>
      <xdr:row>147</xdr:row>
      <xdr:rowOff>132522</xdr:rowOff>
    </xdr:from>
    <xdr:to>
      <xdr:col>28</xdr:col>
      <xdr:colOff>46891</xdr:colOff>
      <xdr:row>151</xdr:row>
      <xdr:rowOff>70248</xdr:rowOff>
    </xdr:to>
    <xdr:grpSp>
      <xdr:nvGrpSpPr>
        <xdr:cNvPr id="368" name="Group 367"/>
        <xdr:cNvGrpSpPr/>
      </xdr:nvGrpSpPr>
      <xdr:grpSpPr>
        <a:xfrm>
          <a:off x="4208807" y="19230147"/>
          <a:ext cx="200534" cy="509226"/>
          <a:chOff x="4194945" y="41762147"/>
          <a:chExt cx="198054" cy="509134"/>
        </a:xfrm>
      </xdr:grpSpPr>
      <xdr:sp macro="" textlink="">
        <xdr:nvSpPr>
          <xdr:cNvPr id="369" name="Rectangle 368"/>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0" name="Straight Arrow Connector 369"/>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71" name="Straight Connector 370"/>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16566</xdr:colOff>
      <xdr:row>148</xdr:row>
      <xdr:rowOff>0</xdr:rowOff>
    </xdr:from>
    <xdr:to>
      <xdr:col>41</xdr:col>
      <xdr:colOff>55175</xdr:colOff>
      <xdr:row>151</xdr:row>
      <xdr:rowOff>78530</xdr:rowOff>
    </xdr:to>
    <xdr:grpSp>
      <xdr:nvGrpSpPr>
        <xdr:cNvPr id="372" name="Group 371"/>
        <xdr:cNvGrpSpPr/>
      </xdr:nvGrpSpPr>
      <xdr:grpSpPr>
        <a:xfrm>
          <a:off x="6207816" y="19240500"/>
          <a:ext cx="200534" cy="507155"/>
          <a:chOff x="4194945" y="41762147"/>
          <a:chExt cx="198054" cy="509134"/>
        </a:xfrm>
      </xdr:grpSpPr>
      <xdr:sp macro="" textlink="">
        <xdr:nvSpPr>
          <xdr:cNvPr id="373" name="Rectangle 372"/>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4" name="Straight Arrow Connector 373"/>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75" name="Straight Connector 374"/>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41413</xdr:colOff>
      <xdr:row>165</xdr:row>
      <xdr:rowOff>18221</xdr:rowOff>
    </xdr:from>
    <xdr:to>
      <xdr:col>20</xdr:col>
      <xdr:colOff>37950</xdr:colOff>
      <xdr:row>167</xdr:row>
      <xdr:rowOff>56321</xdr:rowOff>
    </xdr:to>
    <xdr:grpSp>
      <xdr:nvGrpSpPr>
        <xdr:cNvPr id="220" name="Group 219"/>
        <xdr:cNvGrpSpPr/>
      </xdr:nvGrpSpPr>
      <xdr:grpSpPr>
        <a:xfrm>
          <a:off x="2946538" y="21401846"/>
          <a:ext cx="158462" cy="323850"/>
          <a:chOff x="2467841" y="10572750"/>
          <a:chExt cx="160193" cy="323850"/>
        </a:xfrm>
      </xdr:grpSpPr>
      <xdr:sp macro="" textlink="">
        <xdr:nvSpPr>
          <xdr:cNvPr id="221" name="Rectangle 220"/>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2" name="Straight Arrow Connector 221"/>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1343</xdr:colOff>
      <xdr:row>164</xdr:row>
      <xdr:rowOff>2982</xdr:rowOff>
    </xdr:from>
    <xdr:to>
      <xdr:col>28</xdr:col>
      <xdr:colOff>39952</xdr:colOff>
      <xdr:row>167</xdr:row>
      <xdr:rowOff>70248</xdr:rowOff>
    </xdr:to>
    <xdr:grpSp>
      <xdr:nvGrpSpPr>
        <xdr:cNvPr id="223" name="Group 222"/>
        <xdr:cNvGrpSpPr/>
      </xdr:nvGrpSpPr>
      <xdr:grpSpPr>
        <a:xfrm>
          <a:off x="4201868" y="21243732"/>
          <a:ext cx="200534" cy="495891"/>
          <a:chOff x="4194945" y="41762147"/>
          <a:chExt cx="198054" cy="509134"/>
        </a:xfrm>
      </xdr:grpSpPr>
      <xdr:sp macro="" textlink="">
        <xdr:nvSpPr>
          <xdr:cNvPr id="224" name="Rectangle 223"/>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5" name="Straight Arrow Connector 224"/>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26" name="Straight Connector 225"/>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41413</xdr:colOff>
      <xdr:row>165</xdr:row>
      <xdr:rowOff>18221</xdr:rowOff>
    </xdr:from>
    <xdr:to>
      <xdr:col>33</xdr:col>
      <xdr:colOff>37950</xdr:colOff>
      <xdr:row>167</xdr:row>
      <xdr:rowOff>56321</xdr:rowOff>
    </xdr:to>
    <xdr:grpSp>
      <xdr:nvGrpSpPr>
        <xdr:cNvPr id="227" name="Group 226"/>
        <xdr:cNvGrpSpPr/>
      </xdr:nvGrpSpPr>
      <xdr:grpSpPr>
        <a:xfrm>
          <a:off x="4937263" y="21401846"/>
          <a:ext cx="158462" cy="323850"/>
          <a:chOff x="2467841" y="10572750"/>
          <a:chExt cx="160193" cy="323850"/>
        </a:xfrm>
      </xdr:grpSpPr>
      <xdr:sp macro="" textlink="">
        <xdr:nvSpPr>
          <xdr:cNvPr id="228" name="Rectangle 227"/>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9" name="Straight Arrow Connector 228"/>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1343</xdr:colOff>
      <xdr:row>164</xdr:row>
      <xdr:rowOff>2982</xdr:rowOff>
    </xdr:from>
    <xdr:to>
      <xdr:col>41</xdr:col>
      <xdr:colOff>39952</xdr:colOff>
      <xdr:row>167</xdr:row>
      <xdr:rowOff>70248</xdr:rowOff>
    </xdr:to>
    <xdr:grpSp>
      <xdr:nvGrpSpPr>
        <xdr:cNvPr id="230" name="Group 229"/>
        <xdr:cNvGrpSpPr/>
      </xdr:nvGrpSpPr>
      <xdr:grpSpPr>
        <a:xfrm>
          <a:off x="6192593" y="21243732"/>
          <a:ext cx="200534" cy="495891"/>
          <a:chOff x="4194945" y="41762147"/>
          <a:chExt cx="198054" cy="509134"/>
        </a:xfrm>
      </xdr:grpSpPr>
      <xdr:sp macro="" textlink="">
        <xdr:nvSpPr>
          <xdr:cNvPr id="231" name="Rectangle 230"/>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32" name="Straight Arrow Connector 231"/>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33" name="Straight Connector 232"/>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49696</xdr:colOff>
      <xdr:row>181</xdr:row>
      <xdr:rowOff>26504</xdr:rowOff>
    </xdr:from>
    <xdr:to>
      <xdr:col>20</xdr:col>
      <xdr:colOff>46233</xdr:colOff>
      <xdr:row>183</xdr:row>
      <xdr:rowOff>64603</xdr:rowOff>
    </xdr:to>
    <xdr:grpSp>
      <xdr:nvGrpSpPr>
        <xdr:cNvPr id="234" name="Group 233"/>
        <xdr:cNvGrpSpPr/>
      </xdr:nvGrpSpPr>
      <xdr:grpSpPr>
        <a:xfrm>
          <a:off x="2954821" y="23410379"/>
          <a:ext cx="158462" cy="323849"/>
          <a:chOff x="2467841" y="10572750"/>
          <a:chExt cx="160193" cy="323850"/>
        </a:xfrm>
      </xdr:grpSpPr>
      <xdr:sp macro="" textlink="">
        <xdr:nvSpPr>
          <xdr:cNvPr id="235" name="Rectangle 234"/>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36" name="Straight Arrow Connector 235"/>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9626</xdr:colOff>
      <xdr:row>180</xdr:row>
      <xdr:rowOff>0</xdr:rowOff>
    </xdr:from>
    <xdr:to>
      <xdr:col>28</xdr:col>
      <xdr:colOff>48235</xdr:colOff>
      <xdr:row>184</xdr:row>
      <xdr:rowOff>2330</xdr:rowOff>
    </xdr:to>
    <xdr:grpSp>
      <xdr:nvGrpSpPr>
        <xdr:cNvPr id="237" name="Group 236"/>
        <xdr:cNvGrpSpPr/>
      </xdr:nvGrpSpPr>
      <xdr:grpSpPr>
        <a:xfrm>
          <a:off x="4210151" y="23241000"/>
          <a:ext cx="200534" cy="573830"/>
          <a:chOff x="4194945" y="41762147"/>
          <a:chExt cx="198054" cy="509134"/>
        </a:xfrm>
      </xdr:grpSpPr>
      <xdr:sp macro="" textlink="">
        <xdr:nvSpPr>
          <xdr:cNvPr id="238" name="Rectangle 237"/>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39" name="Straight Arrow Connector 238"/>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40" name="Straight Connector 239"/>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49696</xdr:colOff>
      <xdr:row>181</xdr:row>
      <xdr:rowOff>26504</xdr:rowOff>
    </xdr:from>
    <xdr:to>
      <xdr:col>33</xdr:col>
      <xdr:colOff>46233</xdr:colOff>
      <xdr:row>183</xdr:row>
      <xdr:rowOff>64603</xdr:rowOff>
    </xdr:to>
    <xdr:grpSp>
      <xdr:nvGrpSpPr>
        <xdr:cNvPr id="241" name="Group 240"/>
        <xdr:cNvGrpSpPr/>
      </xdr:nvGrpSpPr>
      <xdr:grpSpPr>
        <a:xfrm>
          <a:off x="4945546" y="23410379"/>
          <a:ext cx="158462" cy="323849"/>
          <a:chOff x="2467841" y="10572750"/>
          <a:chExt cx="160193" cy="323850"/>
        </a:xfrm>
      </xdr:grpSpPr>
      <xdr:sp macro="" textlink="">
        <xdr:nvSpPr>
          <xdr:cNvPr id="242" name="Rectangle 241"/>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3" name="Straight Arrow Connector 242"/>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9626</xdr:colOff>
      <xdr:row>180</xdr:row>
      <xdr:rowOff>0</xdr:rowOff>
    </xdr:from>
    <xdr:to>
      <xdr:col>41</xdr:col>
      <xdr:colOff>48235</xdr:colOff>
      <xdr:row>184</xdr:row>
      <xdr:rowOff>2330</xdr:rowOff>
    </xdr:to>
    <xdr:grpSp>
      <xdr:nvGrpSpPr>
        <xdr:cNvPr id="244" name="Group 243"/>
        <xdr:cNvGrpSpPr/>
      </xdr:nvGrpSpPr>
      <xdr:grpSpPr>
        <a:xfrm>
          <a:off x="6200876" y="23241000"/>
          <a:ext cx="200534" cy="573830"/>
          <a:chOff x="4194945" y="41762147"/>
          <a:chExt cx="198054" cy="509134"/>
        </a:xfrm>
      </xdr:grpSpPr>
      <xdr:sp macro="" textlink="">
        <xdr:nvSpPr>
          <xdr:cNvPr id="245" name="Rectangle 244"/>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6" name="Straight Arrow Connector 245"/>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47" name="Straight Connector 246"/>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57978</xdr:colOff>
      <xdr:row>197</xdr:row>
      <xdr:rowOff>26504</xdr:rowOff>
    </xdr:from>
    <xdr:to>
      <xdr:col>20</xdr:col>
      <xdr:colOff>54515</xdr:colOff>
      <xdr:row>199</xdr:row>
      <xdr:rowOff>64603</xdr:rowOff>
    </xdr:to>
    <xdr:grpSp>
      <xdr:nvGrpSpPr>
        <xdr:cNvPr id="248" name="Group 247"/>
        <xdr:cNvGrpSpPr/>
      </xdr:nvGrpSpPr>
      <xdr:grpSpPr>
        <a:xfrm>
          <a:off x="2963103" y="25410629"/>
          <a:ext cx="158462" cy="323849"/>
          <a:chOff x="2467841" y="10572750"/>
          <a:chExt cx="160193" cy="323850"/>
        </a:xfrm>
      </xdr:grpSpPr>
      <xdr:sp macro="" textlink="">
        <xdr:nvSpPr>
          <xdr:cNvPr id="249" name="Rectangle 248"/>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0" name="Straight Arrow Connector 249"/>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17908</xdr:colOff>
      <xdr:row>196</xdr:row>
      <xdr:rowOff>0</xdr:rowOff>
    </xdr:from>
    <xdr:to>
      <xdr:col>28</xdr:col>
      <xdr:colOff>56517</xdr:colOff>
      <xdr:row>199</xdr:row>
      <xdr:rowOff>72420</xdr:rowOff>
    </xdr:to>
    <xdr:grpSp>
      <xdr:nvGrpSpPr>
        <xdr:cNvPr id="251" name="Group 250"/>
        <xdr:cNvGrpSpPr/>
      </xdr:nvGrpSpPr>
      <xdr:grpSpPr>
        <a:xfrm>
          <a:off x="4218433" y="25241250"/>
          <a:ext cx="200534" cy="501045"/>
          <a:chOff x="4194945" y="41762147"/>
          <a:chExt cx="198054" cy="588909"/>
        </a:xfrm>
      </xdr:grpSpPr>
      <xdr:sp macro="" textlink="">
        <xdr:nvSpPr>
          <xdr:cNvPr id="252" name="Rectangle 251"/>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3" name="Straight Arrow Connector 252"/>
          <xdr:cNvCxnSpPr/>
        </xdr:nvCxnSpPr>
        <xdr:spPr>
          <a:xfrm flipH="1">
            <a:off x="4194945" y="42350704"/>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54" name="Straight Connector 253"/>
          <xdr:cNvCxnSpPr/>
        </xdr:nvCxnSpPr>
        <xdr:spPr>
          <a:xfrm>
            <a:off x="4392999" y="41901613"/>
            <a:ext cx="0" cy="44944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57978</xdr:colOff>
      <xdr:row>197</xdr:row>
      <xdr:rowOff>26504</xdr:rowOff>
    </xdr:from>
    <xdr:to>
      <xdr:col>33</xdr:col>
      <xdr:colOff>54515</xdr:colOff>
      <xdr:row>199</xdr:row>
      <xdr:rowOff>64603</xdr:rowOff>
    </xdr:to>
    <xdr:grpSp>
      <xdr:nvGrpSpPr>
        <xdr:cNvPr id="255" name="Group 254"/>
        <xdr:cNvGrpSpPr/>
      </xdr:nvGrpSpPr>
      <xdr:grpSpPr>
        <a:xfrm>
          <a:off x="4953828" y="25410629"/>
          <a:ext cx="158462" cy="323849"/>
          <a:chOff x="2467841" y="10572750"/>
          <a:chExt cx="160193" cy="323850"/>
        </a:xfrm>
      </xdr:grpSpPr>
      <xdr:sp macro="" textlink="">
        <xdr:nvSpPr>
          <xdr:cNvPr id="262" name="Rectangle 261"/>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3" name="Straight Arrow Connector 262"/>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17908</xdr:colOff>
      <xdr:row>196</xdr:row>
      <xdr:rowOff>0</xdr:rowOff>
    </xdr:from>
    <xdr:to>
      <xdr:col>41</xdr:col>
      <xdr:colOff>56517</xdr:colOff>
      <xdr:row>199</xdr:row>
      <xdr:rowOff>72420</xdr:rowOff>
    </xdr:to>
    <xdr:grpSp>
      <xdr:nvGrpSpPr>
        <xdr:cNvPr id="264" name="Group 263"/>
        <xdr:cNvGrpSpPr/>
      </xdr:nvGrpSpPr>
      <xdr:grpSpPr>
        <a:xfrm>
          <a:off x="6209158" y="25241250"/>
          <a:ext cx="200534" cy="501045"/>
          <a:chOff x="4194945" y="41762147"/>
          <a:chExt cx="198054" cy="588909"/>
        </a:xfrm>
      </xdr:grpSpPr>
      <xdr:sp macro="" textlink="">
        <xdr:nvSpPr>
          <xdr:cNvPr id="265" name="Rectangle 264"/>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6" name="Straight Arrow Connector 265"/>
          <xdr:cNvCxnSpPr/>
        </xdr:nvCxnSpPr>
        <xdr:spPr>
          <a:xfrm flipH="1">
            <a:off x="4194945" y="42350704"/>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67" name="Straight Connector 266"/>
          <xdr:cNvCxnSpPr/>
        </xdr:nvCxnSpPr>
        <xdr:spPr>
          <a:xfrm>
            <a:off x="4392999" y="41901613"/>
            <a:ext cx="0" cy="44944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38100</xdr:colOff>
      <xdr:row>213</xdr:row>
      <xdr:rowOff>16979</xdr:rowOff>
    </xdr:from>
    <xdr:to>
      <xdr:col>20</xdr:col>
      <xdr:colOff>34637</xdr:colOff>
      <xdr:row>215</xdr:row>
      <xdr:rowOff>55078</xdr:rowOff>
    </xdr:to>
    <xdr:grpSp>
      <xdr:nvGrpSpPr>
        <xdr:cNvPr id="268" name="Group 267"/>
        <xdr:cNvGrpSpPr/>
      </xdr:nvGrpSpPr>
      <xdr:grpSpPr>
        <a:xfrm>
          <a:off x="2943225" y="27401354"/>
          <a:ext cx="158462" cy="323849"/>
          <a:chOff x="2467841" y="10572750"/>
          <a:chExt cx="160193" cy="323850"/>
        </a:xfrm>
      </xdr:grpSpPr>
      <xdr:sp macro="" textlink="">
        <xdr:nvSpPr>
          <xdr:cNvPr id="269" name="Rectangle 268"/>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0" name="Straight Arrow Connector 269"/>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152335</xdr:colOff>
      <xdr:row>211</xdr:row>
      <xdr:rowOff>72390</xdr:rowOff>
    </xdr:from>
    <xdr:to>
      <xdr:col>28</xdr:col>
      <xdr:colOff>36639</xdr:colOff>
      <xdr:row>215</xdr:row>
      <xdr:rowOff>69005</xdr:rowOff>
    </xdr:to>
    <xdr:grpSp>
      <xdr:nvGrpSpPr>
        <xdr:cNvPr id="271" name="Group 270"/>
        <xdr:cNvGrpSpPr/>
      </xdr:nvGrpSpPr>
      <xdr:grpSpPr>
        <a:xfrm>
          <a:off x="4190935" y="27190065"/>
          <a:ext cx="208154" cy="549065"/>
          <a:chOff x="4194945" y="41762147"/>
          <a:chExt cx="198054" cy="509134"/>
        </a:xfrm>
      </xdr:grpSpPr>
      <xdr:sp macro="" textlink="">
        <xdr:nvSpPr>
          <xdr:cNvPr id="272" name="Rectangle 271"/>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3" name="Straight Arrow Connector 272"/>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74" name="Straight Connector 273"/>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38100</xdr:colOff>
      <xdr:row>213</xdr:row>
      <xdr:rowOff>16979</xdr:rowOff>
    </xdr:from>
    <xdr:to>
      <xdr:col>33</xdr:col>
      <xdr:colOff>34637</xdr:colOff>
      <xdr:row>215</xdr:row>
      <xdr:rowOff>55078</xdr:rowOff>
    </xdr:to>
    <xdr:grpSp>
      <xdr:nvGrpSpPr>
        <xdr:cNvPr id="275" name="Group 274"/>
        <xdr:cNvGrpSpPr/>
      </xdr:nvGrpSpPr>
      <xdr:grpSpPr>
        <a:xfrm>
          <a:off x="4933950" y="27401354"/>
          <a:ext cx="158462" cy="323849"/>
          <a:chOff x="2467841" y="10572750"/>
          <a:chExt cx="160193" cy="323850"/>
        </a:xfrm>
      </xdr:grpSpPr>
      <xdr:sp macro="" textlink="">
        <xdr:nvSpPr>
          <xdr:cNvPr id="276" name="Rectangle 275"/>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7" name="Straight Arrow Connector 276"/>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152335</xdr:colOff>
      <xdr:row>211</xdr:row>
      <xdr:rowOff>72390</xdr:rowOff>
    </xdr:from>
    <xdr:to>
      <xdr:col>41</xdr:col>
      <xdr:colOff>36639</xdr:colOff>
      <xdr:row>215</xdr:row>
      <xdr:rowOff>69005</xdr:rowOff>
    </xdr:to>
    <xdr:grpSp>
      <xdr:nvGrpSpPr>
        <xdr:cNvPr id="278" name="Group 277"/>
        <xdr:cNvGrpSpPr/>
      </xdr:nvGrpSpPr>
      <xdr:grpSpPr>
        <a:xfrm>
          <a:off x="6181660" y="27190065"/>
          <a:ext cx="208154" cy="549065"/>
          <a:chOff x="4194945" y="41762147"/>
          <a:chExt cx="198054" cy="509134"/>
        </a:xfrm>
      </xdr:grpSpPr>
      <xdr:sp macro="" textlink="">
        <xdr:nvSpPr>
          <xdr:cNvPr id="279" name="Rectangle 278"/>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80" name="Straight Arrow Connector 279"/>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81" name="Straight Connector 280"/>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38100</xdr:colOff>
      <xdr:row>245</xdr:row>
      <xdr:rowOff>16979</xdr:rowOff>
    </xdr:from>
    <xdr:to>
      <xdr:col>20</xdr:col>
      <xdr:colOff>34637</xdr:colOff>
      <xdr:row>247</xdr:row>
      <xdr:rowOff>55078</xdr:rowOff>
    </xdr:to>
    <xdr:grpSp>
      <xdr:nvGrpSpPr>
        <xdr:cNvPr id="296" name="Group 295"/>
        <xdr:cNvGrpSpPr/>
      </xdr:nvGrpSpPr>
      <xdr:grpSpPr>
        <a:xfrm>
          <a:off x="2943225" y="31420904"/>
          <a:ext cx="158462" cy="323849"/>
          <a:chOff x="2467841" y="10572750"/>
          <a:chExt cx="160193" cy="323850"/>
        </a:xfrm>
      </xdr:grpSpPr>
      <xdr:sp macro="" textlink="">
        <xdr:nvSpPr>
          <xdr:cNvPr id="297" name="Rectangle 296"/>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98" name="Straight Arrow Connector 297"/>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152335</xdr:colOff>
      <xdr:row>243</xdr:row>
      <xdr:rowOff>72390</xdr:rowOff>
    </xdr:from>
    <xdr:to>
      <xdr:col>28</xdr:col>
      <xdr:colOff>36639</xdr:colOff>
      <xdr:row>247</xdr:row>
      <xdr:rowOff>69005</xdr:rowOff>
    </xdr:to>
    <xdr:grpSp>
      <xdr:nvGrpSpPr>
        <xdr:cNvPr id="299" name="Group 298"/>
        <xdr:cNvGrpSpPr/>
      </xdr:nvGrpSpPr>
      <xdr:grpSpPr>
        <a:xfrm>
          <a:off x="4190935" y="31190565"/>
          <a:ext cx="208154" cy="568115"/>
          <a:chOff x="4194945" y="41762147"/>
          <a:chExt cx="198054" cy="509134"/>
        </a:xfrm>
      </xdr:grpSpPr>
      <xdr:sp macro="" textlink="">
        <xdr:nvSpPr>
          <xdr:cNvPr id="300" name="Rectangle 299"/>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1" name="Straight Arrow Connector 300"/>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02" name="Straight Connector 301"/>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38100</xdr:colOff>
      <xdr:row>245</xdr:row>
      <xdr:rowOff>16979</xdr:rowOff>
    </xdr:from>
    <xdr:to>
      <xdr:col>33</xdr:col>
      <xdr:colOff>34637</xdr:colOff>
      <xdr:row>247</xdr:row>
      <xdr:rowOff>55078</xdr:rowOff>
    </xdr:to>
    <xdr:grpSp>
      <xdr:nvGrpSpPr>
        <xdr:cNvPr id="303" name="Group 302"/>
        <xdr:cNvGrpSpPr/>
      </xdr:nvGrpSpPr>
      <xdr:grpSpPr>
        <a:xfrm>
          <a:off x="4933950" y="31420904"/>
          <a:ext cx="158462" cy="323849"/>
          <a:chOff x="2467841" y="10572750"/>
          <a:chExt cx="160193" cy="323850"/>
        </a:xfrm>
      </xdr:grpSpPr>
      <xdr:sp macro="" textlink="">
        <xdr:nvSpPr>
          <xdr:cNvPr id="304" name="Rectangle 303"/>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5" name="Straight Arrow Connector 304"/>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152335</xdr:colOff>
      <xdr:row>243</xdr:row>
      <xdr:rowOff>72390</xdr:rowOff>
    </xdr:from>
    <xdr:to>
      <xdr:col>41</xdr:col>
      <xdr:colOff>36639</xdr:colOff>
      <xdr:row>247</xdr:row>
      <xdr:rowOff>69005</xdr:rowOff>
    </xdr:to>
    <xdr:grpSp>
      <xdr:nvGrpSpPr>
        <xdr:cNvPr id="306" name="Group 305"/>
        <xdr:cNvGrpSpPr/>
      </xdr:nvGrpSpPr>
      <xdr:grpSpPr>
        <a:xfrm>
          <a:off x="6181660" y="31190565"/>
          <a:ext cx="208154" cy="568115"/>
          <a:chOff x="4194945" y="41762147"/>
          <a:chExt cx="198054" cy="509134"/>
        </a:xfrm>
      </xdr:grpSpPr>
      <xdr:sp macro="" textlink="">
        <xdr:nvSpPr>
          <xdr:cNvPr id="307" name="Rectangle 306"/>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8" name="Straight Arrow Connector 307"/>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09" name="Straight Connector 308"/>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41413</xdr:colOff>
      <xdr:row>165</xdr:row>
      <xdr:rowOff>18221</xdr:rowOff>
    </xdr:from>
    <xdr:to>
      <xdr:col>33</xdr:col>
      <xdr:colOff>37950</xdr:colOff>
      <xdr:row>167</xdr:row>
      <xdr:rowOff>56321</xdr:rowOff>
    </xdr:to>
    <xdr:grpSp>
      <xdr:nvGrpSpPr>
        <xdr:cNvPr id="170" name="Group 169"/>
        <xdr:cNvGrpSpPr/>
      </xdr:nvGrpSpPr>
      <xdr:grpSpPr>
        <a:xfrm>
          <a:off x="4937263" y="21401846"/>
          <a:ext cx="158462" cy="323850"/>
          <a:chOff x="2467841" y="10572750"/>
          <a:chExt cx="160193" cy="323850"/>
        </a:xfrm>
      </xdr:grpSpPr>
      <xdr:sp macro="" textlink="">
        <xdr:nvSpPr>
          <xdr:cNvPr id="197" name="Rectangle 196"/>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98" name="Straight Arrow Connector 197"/>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1343</xdr:colOff>
      <xdr:row>164</xdr:row>
      <xdr:rowOff>2982</xdr:rowOff>
    </xdr:from>
    <xdr:to>
      <xdr:col>41</xdr:col>
      <xdr:colOff>39952</xdr:colOff>
      <xdr:row>167</xdr:row>
      <xdr:rowOff>70248</xdr:rowOff>
    </xdr:to>
    <xdr:grpSp>
      <xdr:nvGrpSpPr>
        <xdr:cNvPr id="199" name="Group 198"/>
        <xdr:cNvGrpSpPr/>
      </xdr:nvGrpSpPr>
      <xdr:grpSpPr>
        <a:xfrm>
          <a:off x="6192593" y="21243732"/>
          <a:ext cx="200534" cy="495891"/>
          <a:chOff x="4194945" y="41762147"/>
          <a:chExt cx="198054" cy="509134"/>
        </a:xfrm>
      </xdr:grpSpPr>
      <xdr:sp macro="" textlink="">
        <xdr:nvSpPr>
          <xdr:cNvPr id="200" name="Rectangle 199"/>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1" name="Straight Arrow Connector 200"/>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02" name="Straight Connector 201"/>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38100</xdr:colOff>
      <xdr:row>229</xdr:row>
      <xdr:rowOff>16979</xdr:rowOff>
    </xdr:from>
    <xdr:to>
      <xdr:col>20</xdr:col>
      <xdr:colOff>34637</xdr:colOff>
      <xdr:row>231</xdr:row>
      <xdr:rowOff>55078</xdr:rowOff>
    </xdr:to>
    <xdr:grpSp>
      <xdr:nvGrpSpPr>
        <xdr:cNvPr id="217" name="Group 216"/>
        <xdr:cNvGrpSpPr/>
      </xdr:nvGrpSpPr>
      <xdr:grpSpPr>
        <a:xfrm>
          <a:off x="2943225" y="29401604"/>
          <a:ext cx="158462" cy="323849"/>
          <a:chOff x="2467841" y="10572750"/>
          <a:chExt cx="160193" cy="323850"/>
        </a:xfrm>
      </xdr:grpSpPr>
      <xdr:sp macro="" textlink="">
        <xdr:nvSpPr>
          <xdr:cNvPr id="218" name="Rectangle 217"/>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9" name="Straight Arrow Connector 218"/>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152335</xdr:colOff>
      <xdr:row>227</xdr:row>
      <xdr:rowOff>72390</xdr:rowOff>
    </xdr:from>
    <xdr:to>
      <xdr:col>28</xdr:col>
      <xdr:colOff>36639</xdr:colOff>
      <xdr:row>231</xdr:row>
      <xdr:rowOff>69005</xdr:rowOff>
    </xdr:to>
    <xdr:grpSp>
      <xdr:nvGrpSpPr>
        <xdr:cNvPr id="282" name="Group 281"/>
        <xdr:cNvGrpSpPr/>
      </xdr:nvGrpSpPr>
      <xdr:grpSpPr>
        <a:xfrm>
          <a:off x="4190935" y="29190315"/>
          <a:ext cx="208154" cy="549065"/>
          <a:chOff x="4194945" y="41762147"/>
          <a:chExt cx="198054" cy="509134"/>
        </a:xfrm>
      </xdr:grpSpPr>
      <xdr:sp macro="" textlink="">
        <xdr:nvSpPr>
          <xdr:cNvPr id="283" name="Rectangle 282"/>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84" name="Straight Arrow Connector 283"/>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85" name="Straight Connector 284"/>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38100</xdr:colOff>
      <xdr:row>229</xdr:row>
      <xdr:rowOff>16979</xdr:rowOff>
    </xdr:from>
    <xdr:to>
      <xdr:col>33</xdr:col>
      <xdr:colOff>34637</xdr:colOff>
      <xdr:row>231</xdr:row>
      <xdr:rowOff>55078</xdr:rowOff>
    </xdr:to>
    <xdr:grpSp>
      <xdr:nvGrpSpPr>
        <xdr:cNvPr id="286" name="Group 285"/>
        <xdr:cNvGrpSpPr/>
      </xdr:nvGrpSpPr>
      <xdr:grpSpPr>
        <a:xfrm>
          <a:off x="4933950" y="29401604"/>
          <a:ext cx="158462" cy="323849"/>
          <a:chOff x="2467841" y="10572750"/>
          <a:chExt cx="160193" cy="323850"/>
        </a:xfrm>
      </xdr:grpSpPr>
      <xdr:sp macro="" textlink="">
        <xdr:nvSpPr>
          <xdr:cNvPr id="287" name="Rectangle 286"/>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88" name="Straight Arrow Connector 287"/>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152335</xdr:colOff>
      <xdr:row>227</xdr:row>
      <xdr:rowOff>72390</xdr:rowOff>
    </xdr:from>
    <xdr:to>
      <xdr:col>41</xdr:col>
      <xdr:colOff>36639</xdr:colOff>
      <xdr:row>231</xdr:row>
      <xdr:rowOff>69005</xdr:rowOff>
    </xdr:to>
    <xdr:grpSp>
      <xdr:nvGrpSpPr>
        <xdr:cNvPr id="289" name="Group 288"/>
        <xdr:cNvGrpSpPr/>
      </xdr:nvGrpSpPr>
      <xdr:grpSpPr>
        <a:xfrm>
          <a:off x="6181660" y="29190315"/>
          <a:ext cx="208154" cy="549065"/>
          <a:chOff x="4194945" y="41762147"/>
          <a:chExt cx="198054" cy="509134"/>
        </a:xfrm>
      </xdr:grpSpPr>
      <xdr:sp macro="" textlink="">
        <xdr:nvSpPr>
          <xdr:cNvPr id="290" name="Rectangle 289"/>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91" name="Straight Arrow Connector 290"/>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92" name="Straight Connector 291"/>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38100</xdr:colOff>
      <xdr:row>213</xdr:row>
      <xdr:rowOff>16979</xdr:rowOff>
    </xdr:from>
    <xdr:to>
      <xdr:col>33</xdr:col>
      <xdr:colOff>34637</xdr:colOff>
      <xdr:row>215</xdr:row>
      <xdr:rowOff>55078</xdr:rowOff>
    </xdr:to>
    <xdr:grpSp>
      <xdr:nvGrpSpPr>
        <xdr:cNvPr id="293" name="Group 292"/>
        <xdr:cNvGrpSpPr/>
      </xdr:nvGrpSpPr>
      <xdr:grpSpPr>
        <a:xfrm>
          <a:off x="4933950" y="27401354"/>
          <a:ext cx="158462" cy="323849"/>
          <a:chOff x="2467841" y="10572750"/>
          <a:chExt cx="160193" cy="323850"/>
        </a:xfrm>
      </xdr:grpSpPr>
      <xdr:sp macro="" textlink="">
        <xdr:nvSpPr>
          <xdr:cNvPr id="294" name="Rectangle 293"/>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95" name="Straight Arrow Connector 294"/>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152335</xdr:colOff>
      <xdr:row>211</xdr:row>
      <xdr:rowOff>72390</xdr:rowOff>
    </xdr:from>
    <xdr:to>
      <xdr:col>41</xdr:col>
      <xdr:colOff>36639</xdr:colOff>
      <xdr:row>215</xdr:row>
      <xdr:rowOff>69005</xdr:rowOff>
    </xdr:to>
    <xdr:grpSp>
      <xdr:nvGrpSpPr>
        <xdr:cNvPr id="310" name="Group 309"/>
        <xdr:cNvGrpSpPr/>
      </xdr:nvGrpSpPr>
      <xdr:grpSpPr>
        <a:xfrm>
          <a:off x="6181660" y="27190065"/>
          <a:ext cx="208154" cy="549065"/>
          <a:chOff x="4194945" y="41762147"/>
          <a:chExt cx="198054" cy="509134"/>
        </a:xfrm>
      </xdr:grpSpPr>
      <xdr:sp macro="" textlink="">
        <xdr:nvSpPr>
          <xdr:cNvPr id="311" name="Rectangle 310"/>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2" name="Straight Arrow Connector 311"/>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13" name="Straight Connector 312"/>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57978</xdr:colOff>
      <xdr:row>197</xdr:row>
      <xdr:rowOff>26504</xdr:rowOff>
    </xdr:from>
    <xdr:to>
      <xdr:col>33</xdr:col>
      <xdr:colOff>54515</xdr:colOff>
      <xdr:row>199</xdr:row>
      <xdr:rowOff>64603</xdr:rowOff>
    </xdr:to>
    <xdr:grpSp>
      <xdr:nvGrpSpPr>
        <xdr:cNvPr id="317" name="Group 316"/>
        <xdr:cNvGrpSpPr/>
      </xdr:nvGrpSpPr>
      <xdr:grpSpPr>
        <a:xfrm>
          <a:off x="4953828" y="25410629"/>
          <a:ext cx="158462" cy="323849"/>
          <a:chOff x="2467841" y="10572750"/>
          <a:chExt cx="160193" cy="323850"/>
        </a:xfrm>
      </xdr:grpSpPr>
      <xdr:sp macro="" textlink="">
        <xdr:nvSpPr>
          <xdr:cNvPr id="324" name="Rectangle 323"/>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25" name="Straight Arrow Connector 324"/>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17908</xdr:colOff>
      <xdr:row>196</xdr:row>
      <xdr:rowOff>0</xdr:rowOff>
    </xdr:from>
    <xdr:to>
      <xdr:col>41</xdr:col>
      <xdr:colOff>56517</xdr:colOff>
      <xdr:row>199</xdr:row>
      <xdr:rowOff>72420</xdr:rowOff>
    </xdr:to>
    <xdr:grpSp>
      <xdr:nvGrpSpPr>
        <xdr:cNvPr id="326" name="Group 325"/>
        <xdr:cNvGrpSpPr/>
      </xdr:nvGrpSpPr>
      <xdr:grpSpPr>
        <a:xfrm>
          <a:off x="6209158" y="25241250"/>
          <a:ext cx="200534" cy="501045"/>
          <a:chOff x="4194945" y="41762147"/>
          <a:chExt cx="198054" cy="588909"/>
        </a:xfrm>
      </xdr:grpSpPr>
      <xdr:sp macro="" textlink="">
        <xdr:nvSpPr>
          <xdr:cNvPr id="327" name="Rectangle 326"/>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28" name="Straight Arrow Connector 327"/>
          <xdr:cNvCxnSpPr/>
        </xdr:nvCxnSpPr>
        <xdr:spPr>
          <a:xfrm flipH="1">
            <a:off x="4194945" y="42350704"/>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29" name="Straight Connector 328"/>
          <xdr:cNvCxnSpPr/>
        </xdr:nvCxnSpPr>
        <xdr:spPr>
          <a:xfrm>
            <a:off x="4392999" y="41901613"/>
            <a:ext cx="0" cy="44944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49696</xdr:colOff>
      <xdr:row>181</xdr:row>
      <xdr:rowOff>26504</xdr:rowOff>
    </xdr:from>
    <xdr:to>
      <xdr:col>33</xdr:col>
      <xdr:colOff>46233</xdr:colOff>
      <xdr:row>183</xdr:row>
      <xdr:rowOff>64603</xdr:rowOff>
    </xdr:to>
    <xdr:grpSp>
      <xdr:nvGrpSpPr>
        <xdr:cNvPr id="330" name="Group 329"/>
        <xdr:cNvGrpSpPr/>
      </xdr:nvGrpSpPr>
      <xdr:grpSpPr>
        <a:xfrm>
          <a:off x="4945546" y="23410379"/>
          <a:ext cx="158462" cy="323849"/>
          <a:chOff x="2467841" y="10572750"/>
          <a:chExt cx="160193" cy="323850"/>
        </a:xfrm>
      </xdr:grpSpPr>
      <xdr:sp macro="" textlink="">
        <xdr:nvSpPr>
          <xdr:cNvPr id="340" name="Rectangle 339"/>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1" name="Straight Arrow Connector 340"/>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9626</xdr:colOff>
      <xdr:row>180</xdr:row>
      <xdr:rowOff>0</xdr:rowOff>
    </xdr:from>
    <xdr:to>
      <xdr:col>41</xdr:col>
      <xdr:colOff>48235</xdr:colOff>
      <xdr:row>184</xdr:row>
      <xdr:rowOff>2330</xdr:rowOff>
    </xdr:to>
    <xdr:grpSp>
      <xdr:nvGrpSpPr>
        <xdr:cNvPr id="342" name="Group 341"/>
        <xdr:cNvGrpSpPr/>
      </xdr:nvGrpSpPr>
      <xdr:grpSpPr>
        <a:xfrm>
          <a:off x="6200876" y="23241000"/>
          <a:ext cx="200534" cy="573830"/>
          <a:chOff x="4194945" y="41762147"/>
          <a:chExt cx="198054" cy="509134"/>
        </a:xfrm>
      </xdr:grpSpPr>
      <xdr:sp macro="" textlink="">
        <xdr:nvSpPr>
          <xdr:cNvPr id="343" name="Rectangle 342"/>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4" name="Straight Arrow Connector 343"/>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45" name="Straight Connector 344"/>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41413</xdr:colOff>
      <xdr:row>165</xdr:row>
      <xdr:rowOff>18221</xdr:rowOff>
    </xdr:from>
    <xdr:to>
      <xdr:col>33</xdr:col>
      <xdr:colOff>37950</xdr:colOff>
      <xdr:row>167</xdr:row>
      <xdr:rowOff>56321</xdr:rowOff>
    </xdr:to>
    <xdr:grpSp>
      <xdr:nvGrpSpPr>
        <xdr:cNvPr id="346" name="Group 345"/>
        <xdr:cNvGrpSpPr/>
      </xdr:nvGrpSpPr>
      <xdr:grpSpPr>
        <a:xfrm>
          <a:off x="4937263" y="21401846"/>
          <a:ext cx="158462" cy="323850"/>
          <a:chOff x="2467841" y="10572750"/>
          <a:chExt cx="160193" cy="323850"/>
        </a:xfrm>
      </xdr:grpSpPr>
      <xdr:sp macro="" textlink="">
        <xdr:nvSpPr>
          <xdr:cNvPr id="347" name="Rectangle 346"/>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8" name="Straight Arrow Connector 347"/>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1343</xdr:colOff>
      <xdr:row>164</xdr:row>
      <xdr:rowOff>2982</xdr:rowOff>
    </xdr:from>
    <xdr:to>
      <xdr:col>41</xdr:col>
      <xdr:colOff>39952</xdr:colOff>
      <xdr:row>167</xdr:row>
      <xdr:rowOff>70248</xdr:rowOff>
    </xdr:to>
    <xdr:grpSp>
      <xdr:nvGrpSpPr>
        <xdr:cNvPr id="349" name="Group 348"/>
        <xdr:cNvGrpSpPr/>
      </xdr:nvGrpSpPr>
      <xdr:grpSpPr>
        <a:xfrm>
          <a:off x="6192593" y="21243732"/>
          <a:ext cx="200534" cy="495891"/>
          <a:chOff x="4194945" y="41762147"/>
          <a:chExt cx="198054" cy="509134"/>
        </a:xfrm>
      </xdr:grpSpPr>
      <xdr:sp macro="" textlink="">
        <xdr:nvSpPr>
          <xdr:cNvPr id="350" name="Rectangle 349"/>
          <xdr:cNvSpPr/>
        </xdr:nvSpPr>
        <xdr:spPr>
          <a:xfrm flipH="1">
            <a:off x="4236329" y="41762147"/>
            <a:ext cx="156154" cy="14416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51" name="Straight Arrow Connector 350"/>
          <xdr:cNvCxnSpPr/>
        </xdr:nvCxnSpPr>
        <xdr:spPr>
          <a:xfrm flipH="1">
            <a:off x="4194945" y="42271281"/>
            <a:ext cx="19665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52" name="Straight Connector 351"/>
          <xdr:cNvCxnSpPr/>
        </xdr:nvCxnSpPr>
        <xdr:spPr>
          <a:xfrm>
            <a:off x="4392999" y="41901613"/>
            <a:ext cx="0" cy="36848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BC66"/>
  <sheetViews>
    <sheetView view="pageBreakPreview" topLeftCell="A22" zoomScaleNormal="100" zoomScaleSheetLayoutView="100" workbookViewId="0">
      <selection activeCell="B64" sqref="B64:AP64"/>
    </sheetView>
  </sheetViews>
  <sheetFormatPr defaultColWidth="2.83203125" defaultRowHeight="11.25" x14ac:dyDescent="0.2"/>
  <cols>
    <col min="1" max="1" width="1.83203125" style="45" customWidth="1"/>
    <col min="2" max="7" width="2.83203125" style="45"/>
    <col min="8" max="9" width="2.83203125" style="45" customWidth="1"/>
    <col min="10" max="14" width="2.83203125" style="45"/>
    <col min="15" max="16" width="2.83203125" style="45" customWidth="1"/>
    <col min="17" max="21" width="2.83203125" style="45"/>
    <col min="22" max="23" width="2.83203125" style="45" customWidth="1"/>
    <col min="24" max="28" width="2.83203125" style="45"/>
    <col min="29" max="30" width="2.83203125" style="45" customWidth="1"/>
    <col min="31" max="41" width="2.83203125" style="45"/>
    <col min="42" max="42" width="1.83203125" style="45" customWidth="1"/>
    <col min="43" max="16384" width="2.83203125" style="45"/>
  </cols>
  <sheetData>
    <row r="1" spans="1:55" x14ac:dyDescent="0.2">
      <c r="A1" s="25"/>
      <c r="B1" s="23"/>
      <c r="C1" s="23"/>
      <c r="D1" s="23"/>
      <c r="E1" s="23"/>
      <c r="F1" s="23"/>
      <c r="G1" s="23"/>
      <c r="H1" s="23"/>
      <c r="I1" s="23"/>
      <c r="J1" s="23"/>
      <c r="K1" s="23"/>
      <c r="L1" s="23"/>
      <c r="M1" s="23"/>
      <c r="N1" s="23"/>
      <c r="O1" s="23"/>
      <c r="P1" s="23"/>
      <c r="Q1" s="23"/>
      <c r="R1" s="23"/>
      <c r="S1" s="23"/>
      <c r="T1" s="23"/>
      <c r="U1" s="23"/>
      <c r="V1" s="23"/>
      <c r="W1" s="23"/>
      <c r="X1" s="23"/>
      <c r="Y1" s="2"/>
      <c r="Z1" s="2"/>
      <c r="AA1" s="2"/>
      <c r="AB1" s="2"/>
      <c r="AC1" s="2"/>
      <c r="AD1" s="2"/>
      <c r="AE1" s="2"/>
      <c r="AF1" s="2"/>
      <c r="AI1" s="3"/>
      <c r="AJ1" s="3"/>
      <c r="AK1" s="43" t="s">
        <v>384</v>
      </c>
      <c r="AL1" s="439" t="s">
        <v>274</v>
      </c>
      <c r="AM1" s="440"/>
      <c r="AN1" s="440"/>
      <c r="AO1" s="440"/>
      <c r="AP1" s="440"/>
    </row>
    <row r="2" spans="1:55" x14ac:dyDescent="0.2">
      <c r="A2" s="25"/>
      <c r="B2" s="23"/>
      <c r="C2" s="23"/>
      <c r="D2" s="23"/>
      <c r="E2" s="23"/>
      <c r="F2" s="23"/>
      <c r="G2" s="23"/>
      <c r="H2" s="23"/>
      <c r="I2" s="23"/>
      <c r="J2" s="23"/>
      <c r="K2" s="23"/>
      <c r="L2" s="23"/>
      <c r="M2" s="23"/>
      <c r="N2" s="23"/>
      <c r="O2" s="23"/>
      <c r="P2" s="23"/>
      <c r="Q2" s="23"/>
      <c r="R2" s="23"/>
      <c r="S2" s="23"/>
      <c r="T2" s="23"/>
      <c r="U2" s="23"/>
      <c r="V2" s="23"/>
      <c r="W2" s="23"/>
      <c r="X2" s="23"/>
      <c r="Y2" s="2"/>
      <c r="Z2" s="2"/>
      <c r="AA2" s="2"/>
      <c r="AB2" s="2"/>
      <c r="AC2" s="2"/>
      <c r="AD2" s="2"/>
      <c r="AE2" s="2"/>
      <c r="AF2" s="2"/>
      <c r="AI2" s="3"/>
      <c r="AJ2" s="3"/>
      <c r="AK2" s="44" t="str">
        <f>INDEX(Language_Translations,1,MATCH(Language_Selected,Language_Options,0))&amp;":"</f>
        <v>FRANÇAIS:</v>
      </c>
      <c r="AL2" s="441" t="str">
        <f>INDEX(Language_Translations,2,MATCH(Language_Selected,Language_Options,0))</f>
        <v>8 Jan 2016</v>
      </c>
      <c r="AM2" s="442"/>
      <c r="AN2" s="442"/>
      <c r="AO2" s="442"/>
      <c r="AP2" s="442"/>
    </row>
    <row r="3" spans="1:55" x14ac:dyDescent="0.2">
      <c r="A3" s="443" t="s">
        <v>276</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283"/>
      <c r="AR3" s="283"/>
      <c r="AS3" s="283"/>
      <c r="AT3" s="283"/>
      <c r="AU3" s="283"/>
      <c r="AV3" s="283"/>
      <c r="AW3" s="283"/>
      <c r="AX3" s="283"/>
      <c r="AY3" s="283"/>
      <c r="AZ3" s="283"/>
      <c r="BA3" s="283"/>
      <c r="BB3" s="283"/>
      <c r="BC3" s="283"/>
    </row>
    <row r="4" spans="1:55" x14ac:dyDescent="0.2">
      <c r="A4" s="443" t="s">
        <v>385</v>
      </c>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283"/>
      <c r="AR4" s="283"/>
      <c r="AS4" s="283"/>
      <c r="AT4" s="283"/>
      <c r="AU4" s="283"/>
      <c r="AV4" s="283"/>
      <c r="AW4" s="283"/>
      <c r="AX4" s="283"/>
      <c r="AY4" s="283"/>
      <c r="AZ4" s="283"/>
      <c r="BA4" s="283"/>
      <c r="BB4" s="283"/>
      <c r="BC4" s="283"/>
    </row>
    <row r="5" spans="1:55" x14ac:dyDescent="0.2">
      <c r="A5" s="443" t="s">
        <v>386</v>
      </c>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283"/>
      <c r="AR5" s="283"/>
      <c r="AS5" s="283"/>
      <c r="AT5" s="283"/>
      <c r="AU5" s="283"/>
      <c r="AV5" s="283"/>
      <c r="AW5" s="283"/>
      <c r="AX5" s="283"/>
      <c r="AY5" s="283"/>
      <c r="AZ5" s="283"/>
      <c r="BA5" s="283"/>
      <c r="BB5" s="283"/>
      <c r="BC5" s="283"/>
    </row>
    <row r="6" spans="1:55" x14ac:dyDescent="0.2">
      <c r="A6" s="284" t="s">
        <v>387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85"/>
      <c r="AP6" s="23"/>
    </row>
    <row r="7" spans="1:55" x14ac:dyDescent="0.2">
      <c r="A7" s="282" t="s">
        <v>320</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85"/>
      <c r="AP7" s="23"/>
    </row>
    <row r="8" spans="1:55" ht="6" customHeight="1" thickBot="1" x14ac:dyDescent="0.25">
      <c r="A8" s="2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row>
    <row r="9" spans="1:55" ht="6" customHeight="1" thickTop="1" x14ac:dyDescent="0.2">
      <c r="A9" s="46"/>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8"/>
    </row>
    <row r="10" spans="1:55" x14ac:dyDescent="0.2">
      <c r="A10" s="49"/>
      <c r="B10" s="421" t="s">
        <v>317</v>
      </c>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50"/>
    </row>
    <row r="11" spans="1:55" ht="6" customHeight="1" thickBot="1" x14ac:dyDescent="0.25">
      <c r="A11" s="5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3"/>
    </row>
    <row r="12" spans="1:55" ht="6" customHeight="1" thickTop="1" x14ac:dyDescent="0.2">
      <c r="A12" s="46"/>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8"/>
    </row>
    <row r="13" spans="1:55" x14ac:dyDescent="0.2">
      <c r="A13" s="49"/>
      <c r="B13" s="227" t="s">
        <v>64</v>
      </c>
      <c r="C13" s="381"/>
      <c r="D13" s="381"/>
      <c r="E13" s="381"/>
      <c r="J13" s="27"/>
      <c r="K13" s="27"/>
      <c r="L13" s="27"/>
      <c r="M13" s="27"/>
      <c r="N13" s="27"/>
      <c r="O13" s="27"/>
      <c r="P13" s="27"/>
      <c r="Q13" s="27"/>
      <c r="R13" s="27"/>
      <c r="S13" s="27"/>
      <c r="T13" s="27"/>
      <c r="U13" s="27"/>
      <c r="V13" s="27"/>
      <c r="W13" s="27"/>
      <c r="X13" s="27"/>
      <c r="Y13" s="27"/>
      <c r="Z13" s="27"/>
      <c r="AA13" s="27"/>
      <c r="AB13" s="27"/>
      <c r="AC13" s="27"/>
      <c r="AD13" s="27"/>
      <c r="AE13" s="27"/>
      <c r="AF13" s="381"/>
      <c r="AG13" s="381"/>
      <c r="AH13" s="381"/>
      <c r="AI13" s="381"/>
      <c r="AJ13" s="381"/>
      <c r="AK13" s="381"/>
      <c r="AL13" s="381"/>
      <c r="AM13" s="381"/>
      <c r="AN13" s="381"/>
      <c r="AO13" s="381"/>
      <c r="AP13" s="50"/>
    </row>
    <row r="14" spans="1:55" x14ac:dyDescent="0.2">
      <c r="A14" s="49"/>
      <c r="B14" s="381"/>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50"/>
    </row>
    <row r="15" spans="1:55" x14ac:dyDescent="0.2">
      <c r="A15" s="49"/>
      <c r="B15" s="227" t="s">
        <v>65</v>
      </c>
      <c r="C15" s="381"/>
      <c r="D15" s="381"/>
      <c r="E15" s="381"/>
      <c r="F15" s="381"/>
      <c r="G15" s="381"/>
      <c r="H15" s="381"/>
      <c r="I15" s="381"/>
      <c r="J15" s="381"/>
      <c r="K15" s="27"/>
      <c r="L15" s="27"/>
      <c r="M15" s="27"/>
      <c r="N15" s="27"/>
      <c r="O15" s="27"/>
      <c r="P15" s="27"/>
      <c r="Q15" s="27"/>
      <c r="R15" s="27"/>
      <c r="S15" s="27"/>
      <c r="T15" s="27"/>
      <c r="U15" s="27"/>
      <c r="V15" s="27"/>
      <c r="W15" s="27"/>
      <c r="X15" s="27"/>
      <c r="Y15" s="27"/>
      <c r="Z15" s="27"/>
      <c r="AA15" s="27"/>
      <c r="AB15" s="27"/>
      <c r="AC15" s="27"/>
      <c r="AD15" s="27"/>
      <c r="AE15" s="27"/>
      <c r="AF15" s="381"/>
      <c r="AG15" s="381"/>
      <c r="AH15" s="381"/>
      <c r="AI15" s="381"/>
      <c r="AJ15" s="381"/>
      <c r="AK15" s="381"/>
      <c r="AL15" s="381"/>
      <c r="AM15" s="381"/>
      <c r="AN15" s="381"/>
      <c r="AO15" s="381"/>
      <c r="AP15" s="50"/>
    </row>
    <row r="16" spans="1:55" x14ac:dyDescent="0.2">
      <c r="A16" s="49"/>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
      <c r="AI16" s="54"/>
      <c r="AJ16" s="38"/>
      <c r="AK16" s="54"/>
      <c r="AL16" s="38"/>
      <c r="AM16" s="54"/>
      <c r="AN16" s="38"/>
      <c r="AO16" s="54"/>
      <c r="AP16" s="50"/>
    </row>
    <row r="17" spans="1:42" x14ac:dyDescent="0.2">
      <c r="A17" s="49"/>
      <c r="B17" s="227" t="s">
        <v>66</v>
      </c>
      <c r="C17" s="381"/>
      <c r="D17" s="381"/>
      <c r="E17" s="381"/>
      <c r="F17" s="381"/>
      <c r="H17" s="55"/>
      <c r="I17" s="55" t="s">
        <v>0</v>
      </c>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37"/>
      <c r="AI17" s="56"/>
      <c r="AJ17" s="37"/>
      <c r="AK17" s="56"/>
      <c r="AL17" s="37"/>
      <c r="AM17" s="56"/>
      <c r="AN17" s="37"/>
      <c r="AO17" s="56"/>
      <c r="AP17" s="50"/>
    </row>
    <row r="18" spans="1:42" x14ac:dyDescent="0.2">
      <c r="A18" s="49"/>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
      <c r="AI18" s="54"/>
      <c r="AJ18" s="38"/>
      <c r="AK18" s="54"/>
      <c r="AL18" s="38"/>
      <c r="AM18" s="54"/>
      <c r="AN18" s="38"/>
      <c r="AO18" s="54"/>
      <c r="AP18" s="50"/>
    </row>
    <row r="19" spans="1:42" x14ac:dyDescent="0.2">
      <c r="A19" s="49"/>
      <c r="B19" s="227" t="s">
        <v>67</v>
      </c>
      <c r="C19" s="381"/>
      <c r="D19" s="381"/>
      <c r="E19" s="381"/>
      <c r="F19" s="381"/>
      <c r="G19" s="381"/>
      <c r="J19" s="55" t="s">
        <v>0</v>
      </c>
      <c r="K19" s="55"/>
      <c r="L19" s="55"/>
      <c r="M19" s="55"/>
      <c r="N19" s="55"/>
      <c r="O19" s="55"/>
      <c r="P19" s="55"/>
      <c r="Q19" s="55"/>
      <c r="R19" s="55"/>
      <c r="S19" s="55"/>
      <c r="T19" s="55"/>
      <c r="U19" s="55"/>
      <c r="V19" s="55"/>
      <c r="W19" s="55"/>
      <c r="X19" s="55"/>
      <c r="Y19" s="55"/>
      <c r="Z19" s="55"/>
      <c r="AA19" s="55"/>
      <c r="AB19" s="55"/>
      <c r="AC19" s="55"/>
      <c r="AD19" s="55"/>
      <c r="AE19" s="55"/>
      <c r="AF19" s="55"/>
      <c r="AG19" s="55"/>
      <c r="AH19" s="37"/>
      <c r="AI19" s="56"/>
      <c r="AJ19" s="37"/>
      <c r="AK19" s="56"/>
      <c r="AL19" s="37"/>
      <c r="AM19" s="56"/>
      <c r="AN19" s="37"/>
      <c r="AO19" s="56"/>
      <c r="AP19" s="50"/>
    </row>
    <row r="20" spans="1:42" x14ac:dyDescent="0.2">
      <c r="A20" s="49"/>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
      <c r="AM20" s="54"/>
      <c r="AN20" s="38"/>
      <c r="AO20" s="54"/>
      <c r="AP20" s="50"/>
    </row>
    <row r="21" spans="1:42" ht="12" thickBot="1" x14ac:dyDescent="0.25">
      <c r="A21" s="49"/>
      <c r="B21" s="227" t="s">
        <v>68</v>
      </c>
      <c r="C21" s="381"/>
      <c r="D21" s="381"/>
      <c r="E21" s="381"/>
      <c r="F21" s="381"/>
      <c r="G21" s="381"/>
      <c r="H21" s="381"/>
      <c r="I21" s="381"/>
      <c r="J21" s="381"/>
      <c r="K21" s="381"/>
      <c r="L21" s="381"/>
      <c r="M21" s="381"/>
      <c r="N21" s="381"/>
      <c r="O21" s="27"/>
      <c r="P21" s="27"/>
      <c r="Q21" s="27"/>
      <c r="R21" s="27"/>
      <c r="S21" s="27"/>
      <c r="T21" s="27"/>
      <c r="U21" s="27"/>
      <c r="V21" s="27"/>
      <c r="W21" s="27"/>
      <c r="X21" s="27"/>
      <c r="Y21" s="27"/>
      <c r="Z21" s="27"/>
      <c r="AA21" s="27"/>
      <c r="AB21" s="27"/>
      <c r="AC21" s="27"/>
      <c r="AD21" s="27"/>
      <c r="AE21" s="27"/>
      <c r="AF21" s="27"/>
      <c r="AG21" s="27"/>
      <c r="AH21" s="27"/>
      <c r="AI21" s="27"/>
      <c r="AJ21" s="27"/>
      <c r="AK21" s="55"/>
      <c r="AL21" s="37"/>
      <c r="AM21" s="56"/>
      <c r="AN21" s="37"/>
      <c r="AO21" s="56"/>
      <c r="AP21" s="50"/>
    </row>
    <row r="22" spans="1:42" ht="6" customHeight="1" thickTop="1" x14ac:dyDescent="0.2">
      <c r="A22" s="4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8"/>
    </row>
    <row r="23" spans="1:42" x14ac:dyDescent="0.2">
      <c r="A23" s="49"/>
      <c r="B23" s="421" t="s">
        <v>69</v>
      </c>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50"/>
    </row>
    <row r="24" spans="1:42" ht="6" customHeight="1" thickBot="1" x14ac:dyDescent="0.25">
      <c r="A24" s="51"/>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3"/>
    </row>
    <row r="25" spans="1:42" ht="6" customHeight="1" thickTop="1" x14ac:dyDescent="0.2">
      <c r="A25" s="46"/>
      <c r="B25" s="47"/>
      <c r="C25" s="47"/>
      <c r="D25" s="47"/>
      <c r="E25" s="47"/>
      <c r="F25" s="47"/>
      <c r="G25" s="47"/>
      <c r="H25" s="57"/>
      <c r="I25" s="58"/>
      <c r="J25" s="47"/>
      <c r="K25" s="47"/>
      <c r="L25" s="47"/>
      <c r="M25" s="47"/>
      <c r="N25" s="47"/>
      <c r="O25" s="57"/>
      <c r="P25" s="58"/>
      <c r="Q25" s="47"/>
      <c r="R25" s="47"/>
      <c r="S25" s="47"/>
      <c r="T25" s="47"/>
      <c r="U25" s="47"/>
      <c r="V25" s="57"/>
      <c r="W25" s="58"/>
      <c r="X25" s="47"/>
      <c r="Y25" s="47"/>
      <c r="Z25" s="47"/>
      <c r="AA25" s="47"/>
      <c r="AB25" s="47"/>
      <c r="AC25" s="57"/>
      <c r="AD25" s="58"/>
      <c r="AE25" s="47"/>
      <c r="AF25" s="47"/>
      <c r="AG25" s="47"/>
      <c r="AH25" s="47"/>
      <c r="AI25" s="47"/>
      <c r="AJ25" s="47"/>
      <c r="AK25" s="47"/>
      <c r="AL25" s="47"/>
      <c r="AM25" s="47"/>
      <c r="AN25" s="47"/>
      <c r="AO25" s="47"/>
      <c r="AP25" s="48"/>
    </row>
    <row r="26" spans="1:42" x14ac:dyDescent="0.2">
      <c r="A26" s="49"/>
      <c r="B26" s="25"/>
      <c r="C26" s="25"/>
      <c r="D26" s="25"/>
      <c r="E26" s="25"/>
      <c r="F26" s="25"/>
      <c r="G26" s="25"/>
      <c r="H26" s="59"/>
      <c r="I26" s="60"/>
      <c r="J26" s="422">
        <v>1</v>
      </c>
      <c r="K26" s="422"/>
      <c r="L26" s="422"/>
      <c r="M26" s="422"/>
      <c r="N26" s="422"/>
      <c r="O26" s="59"/>
      <c r="P26" s="60"/>
      <c r="Q26" s="422">
        <v>2</v>
      </c>
      <c r="R26" s="422"/>
      <c r="S26" s="422"/>
      <c r="T26" s="422"/>
      <c r="U26" s="422"/>
      <c r="V26" s="59"/>
      <c r="W26" s="60"/>
      <c r="X26" s="422">
        <v>3</v>
      </c>
      <c r="Y26" s="422"/>
      <c r="Z26" s="422"/>
      <c r="AA26" s="422"/>
      <c r="AB26" s="422"/>
      <c r="AC26" s="59"/>
      <c r="AD26" s="60"/>
      <c r="AE26" s="422" t="s">
        <v>70</v>
      </c>
      <c r="AF26" s="422"/>
      <c r="AG26" s="422"/>
      <c r="AH26" s="422"/>
      <c r="AI26" s="422"/>
      <c r="AJ26" s="422"/>
      <c r="AK26" s="422"/>
      <c r="AL26" s="422"/>
      <c r="AM26" s="422"/>
      <c r="AN26" s="422"/>
      <c r="AO26" s="422"/>
      <c r="AP26" s="50"/>
    </row>
    <row r="27" spans="1:42" ht="6" customHeight="1" x14ac:dyDescent="0.2">
      <c r="A27" s="61"/>
      <c r="B27" s="27"/>
      <c r="C27" s="27"/>
      <c r="D27" s="27"/>
      <c r="E27" s="27"/>
      <c r="F27" s="27"/>
      <c r="G27" s="27"/>
      <c r="H27" s="56"/>
      <c r="I27" s="37"/>
      <c r="J27" s="27"/>
      <c r="K27" s="27"/>
      <c r="L27" s="27"/>
      <c r="M27" s="27"/>
      <c r="N27" s="27"/>
      <c r="O27" s="56"/>
      <c r="P27" s="37"/>
      <c r="Q27" s="27"/>
      <c r="R27" s="27"/>
      <c r="S27" s="27"/>
      <c r="T27" s="27"/>
      <c r="U27" s="27"/>
      <c r="V27" s="56"/>
      <c r="W27" s="37"/>
      <c r="X27" s="27"/>
      <c r="Y27" s="27"/>
      <c r="Z27" s="27"/>
      <c r="AA27" s="27"/>
      <c r="AB27" s="27"/>
      <c r="AC27" s="56"/>
      <c r="AD27" s="37"/>
      <c r="AE27" s="27"/>
      <c r="AF27" s="27"/>
      <c r="AG27" s="27"/>
      <c r="AH27" s="27"/>
      <c r="AI27" s="27"/>
      <c r="AJ27" s="27"/>
      <c r="AK27" s="27"/>
      <c r="AL27" s="27"/>
      <c r="AM27" s="27"/>
      <c r="AN27" s="27"/>
      <c r="AO27" s="27"/>
      <c r="AP27" s="62"/>
    </row>
    <row r="28" spans="1:42" ht="6" customHeight="1" x14ac:dyDescent="0.2">
      <c r="A28" s="63"/>
      <c r="B28" s="24"/>
      <c r="C28" s="24"/>
      <c r="D28" s="24"/>
      <c r="E28" s="24"/>
      <c r="F28" s="24"/>
      <c r="G28" s="24"/>
      <c r="H28" s="54"/>
      <c r="I28" s="38"/>
      <c r="J28" s="24"/>
      <c r="K28" s="24"/>
      <c r="L28" s="24"/>
      <c r="M28" s="24"/>
      <c r="N28" s="24"/>
      <c r="O28" s="54"/>
      <c r="P28" s="38"/>
      <c r="Q28" s="24"/>
      <c r="R28" s="24"/>
      <c r="S28" s="24"/>
      <c r="T28" s="24"/>
      <c r="U28" s="24"/>
      <c r="V28" s="54"/>
      <c r="W28" s="38"/>
      <c r="X28" s="24"/>
      <c r="Y28" s="24"/>
      <c r="Z28" s="24"/>
      <c r="AA28" s="24"/>
      <c r="AB28" s="24"/>
      <c r="AC28" s="54"/>
      <c r="AD28" s="38"/>
      <c r="AE28" s="24"/>
      <c r="AF28" s="24"/>
      <c r="AG28" s="24"/>
      <c r="AH28" s="24"/>
      <c r="AI28" s="24"/>
      <c r="AJ28" s="24"/>
      <c r="AK28" s="24"/>
      <c r="AL28" s="24"/>
      <c r="AM28" s="24"/>
      <c r="AN28" s="24"/>
      <c r="AO28" s="24"/>
      <c r="AP28" s="64"/>
    </row>
    <row r="29" spans="1:42" x14ac:dyDescent="0.2">
      <c r="A29" s="49"/>
      <c r="B29" s="25"/>
      <c r="C29" s="25"/>
      <c r="D29" s="25"/>
      <c r="E29" s="25"/>
      <c r="F29" s="25"/>
      <c r="G29" s="25"/>
      <c r="H29" s="59"/>
      <c r="I29" s="60"/>
      <c r="J29" s="25"/>
      <c r="K29" s="25"/>
      <c r="L29" s="25"/>
      <c r="M29" s="25"/>
      <c r="N29" s="25"/>
      <c r="O29" s="59"/>
      <c r="P29" s="60"/>
      <c r="Q29" s="25"/>
      <c r="R29" s="25"/>
      <c r="S29" s="25"/>
      <c r="T29" s="25"/>
      <c r="U29" s="25"/>
      <c r="V29" s="59"/>
      <c r="W29" s="60"/>
      <c r="X29" s="25"/>
      <c r="Y29" s="25"/>
      <c r="Z29" s="25"/>
      <c r="AA29" s="25"/>
      <c r="AB29" s="25"/>
      <c r="AC29" s="59"/>
      <c r="AD29" s="60"/>
      <c r="AE29" s="25"/>
      <c r="AF29" s="25"/>
      <c r="AG29" s="25"/>
      <c r="AH29" s="25"/>
      <c r="AI29" s="25"/>
      <c r="AJ29" s="25"/>
      <c r="AK29" s="25"/>
      <c r="AL29" s="38"/>
      <c r="AM29" s="54"/>
      <c r="AN29" s="38"/>
      <c r="AO29" s="54"/>
      <c r="AP29" s="50"/>
    </row>
    <row r="30" spans="1:42" x14ac:dyDescent="0.2">
      <c r="A30" s="49"/>
      <c r="B30" s="25" t="s">
        <v>1</v>
      </c>
      <c r="C30" s="25"/>
      <c r="D30" s="25"/>
      <c r="E30" s="25"/>
      <c r="F30" s="25"/>
      <c r="G30" s="25"/>
      <c r="H30" s="59"/>
      <c r="I30" s="60"/>
      <c r="J30" s="27"/>
      <c r="K30" s="27"/>
      <c r="L30" s="27"/>
      <c r="M30" s="27"/>
      <c r="N30" s="27"/>
      <c r="O30" s="59"/>
      <c r="P30" s="60"/>
      <c r="Q30" s="27"/>
      <c r="R30" s="27"/>
      <c r="S30" s="27"/>
      <c r="T30" s="27"/>
      <c r="U30" s="27"/>
      <c r="V30" s="59"/>
      <c r="W30" s="60"/>
      <c r="X30" s="27"/>
      <c r="Y30" s="27"/>
      <c r="Z30" s="27"/>
      <c r="AA30" s="27"/>
      <c r="AB30" s="27"/>
      <c r="AC30" s="59"/>
      <c r="AD30" s="60"/>
      <c r="AE30" s="25" t="s">
        <v>73</v>
      </c>
      <c r="AF30" s="25"/>
      <c r="AG30" s="25"/>
      <c r="AH30" s="25"/>
      <c r="AI30" s="25"/>
      <c r="AJ30" s="25"/>
      <c r="AK30" s="25"/>
      <c r="AL30" s="37"/>
      <c r="AM30" s="56"/>
      <c r="AN30" s="37"/>
      <c r="AO30" s="56"/>
      <c r="AP30" s="50"/>
    </row>
    <row r="31" spans="1:42" x14ac:dyDescent="0.2">
      <c r="A31" s="49"/>
      <c r="B31" s="25"/>
      <c r="C31" s="25"/>
      <c r="D31" s="25"/>
      <c r="E31" s="25"/>
      <c r="F31" s="25"/>
      <c r="G31" s="25"/>
      <c r="H31" s="59"/>
      <c r="I31" s="60"/>
      <c r="J31" s="25"/>
      <c r="K31" s="25"/>
      <c r="L31" s="25"/>
      <c r="M31" s="25"/>
      <c r="N31" s="25"/>
      <c r="O31" s="59"/>
      <c r="P31" s="60"/>
      <c r="Q31" s="25"/>
      <c r="R31" s="25"/>
      <c r="S31" s="25"/>
      <c r="T31" s="25"/>
      <c r="U31" s="25"/>
      <c r="V31" s="59"/>
      <c r="W31" s="60"/>
      <c r="X31" s="25"/>
      <c r="Y31" s="25"/>
      <c r="Z31" s="25"/>
      <c r="AA31" s="25"/>
      <c r="AB31" s="25"/>
      <c r="AC31" s="59"/>
      <c r="AD31" s="60"/>
      <c r="AE31" s="25"/>
      <c r="AF31" s="25"/>
      <c r="AG31" s="25"/>
      <c r="AH31" s="25"/>
      <c r="AI31" s="25"/>
      <c r="AJ31" s="25"/>
      <c r="AK31" s="25"/>
      <c r="AL31" s="38"/>
      <c r="AM31" s="54"/>
      <c r="AN31" s="38"/>
      <c r="AO31" s="54"/>
      <c r="AP31" s="50"/>
    </row>
    <row r="32" spans="1:42" x14ac:dyDescent="0.2">
      <c r="A32" s="49"/>
      <c r="B32" s="25"/>
      <c r="C32" s="25"/>
      <c r="D32" s="25"/>
      <c r="E32" s="25"/>
      <c r="F32" s="25"/>
      <c r="G32" s="25"/>
      <c r="H32" s="59"/>
      <c r="I32" s="60"/>
      <c r="J32" s="25"/>
      <c r="K32" s="25"/>
      <c r="L32" s="25"/>
      <c r="M32" s="25"/>
      <c r="N32" s="25"/>
      <c r="O32" s="59"/>
      <c r="P32" s="60"/>
      <c r="Q32" s="25"/>
      <c r="R32" s="25"/>
      <c r="S32" s="25"/>
      <c r="T32" s="25"/>
      <c r="U32" s="25"/>
      <c r="V32" s="59"/>
      <c r="W32" s="60"/>
      <c r="X32" s="25"/>
      <c r="Y32" s="25"/>
      <c r="Z32" s="25"/>
      <c r="AA32" s="25"/>
      <c r="AB32" s="25"/>
      <c r="AC32" s="59"/>
      <c r="AD32" s="60"/>
      <c r="AE32" s="25" t="s">
        <v>74</v>
      </c>
      <c r="AF32" s="25"/>
      <c r="AG32" s="25"/>
      <c r="AH32" s="25"/>
      <c r="AI32" s="25"/>
      <c r="AJ32" s="25"/>
      <c r="AK32" s="25"/>
      <c r="AL32" s="37"/>
      <c r="AM32" s="56"/>
      <c r="AN32" s="37"/>
      <c r="AO32" s="56"/>
      <c r="AP32" s="50"/>
    </row>
    <row r="33" spans="1:42" x14ac:dyDescent="0.2">
      <c r="A33" s="49"/>
      <c r="B33" s="25"/>
      <c r="C33" s="25"/>
      <c r="D33" s="25"/>
      <c r="E33" s="25"/>
      <c r="F33" s="25"/>
      <c r="G33" s="25"/>
      <c r="H33" s="59"/>
      <c r="I33" s="60"/>
      <c r="J33" s="25"/>
      <c r="K33" s="25"/>
      <c r="L33" s="25"/>
      <c r="M33" s="25"/>
      <c r="N33" s="25"/>
      <c r="O33" s="59"/>
      <c r="P33" s="60"/>
      <c r="Q33" s="25"/>
      <c r="R33" s="25"/>
      <c r="S33" s="25"/>
      <c r="T33" s="25"/>
      <c r="U33" s="25"/>
      <c r="V33" s="59"/>
      <c r="W33" s="60"/>
      <c r="X33" s="25"/>
      <c r="Y33" s="25"/>
      <c r="Z33" s="25"/>
      <c r="AA33" s="25"/>
      <c r="AB33" s="25"/>
      <c r="AC33" s="59"/>
      <c r="AD33" s="60"/>
      <c r="AE33" s="25"/>
      <c r="AF33" s="25"/>
      <c r="AG33" s="25"/>
      <c r="AH33" s="38"/>
      <c r="AI33" s="54"/>
      <c r="AJ33" s="38"/>
      <c r="AK33" s="54"/>
      <c r="AL33" s="38"/>
      <c r="AM33" s="54"/>
      <c r="AN33" s="38"/>
      <c r="AO33" s="54"/>
      <c r="AP33" s="50"/>
    </row>
    <row r="34" spans="1:42" x14ac:dyDescent="0.2">
      <c r="A34" s="49"/>
      <c r="B34" s="25"/>
      <c r="C34" s="25"/>
      <c r="D34" s="25"/>
      <c r="E34" s="25"/>
      <c r="F34" s="25"/>
      <c r="G34" s="25"/>
      <c r="H34" s="59"/>
      <c r="I34" s="60"/>
      <c r="J34" s="25"/>
      <c r="K34" s="25"/>
      <c r="L34" s="25"/>
      <c r="M34" s="25"/>
      <c r="N34" s="25"/>
      <c r="O34" s="59"/>
      <c r="P34" s="60"/>
      <c r="Q34" s="25"/>
      <c r="R34" s="25"/>
      <c r="S34" s="25"/>
      <c r="T34" s="25"/>
      <c r="U34" s="25"/>
      <c r="V34" s="59"/>
      <c r="W34" s="60"/>
      <c r="X34" s="25"/>
      <c r="Y34" s="25"/>
      <c r="Z34" s="25"/>
      <c r="AA34" s="25"/>
      <c r="AB34" s="25"/>
      <c r="AC34" s="59"/>
      <c r="AD34" s="60"/>
      <c r="AE34" s="25" t="s">
        <v>75</v>
      </c>
      <c r="AF34" s="25"/>
      <c r="AG34" s="25"/>
      <c r="AH34" s="37"/>
      <c r="AI34" s="56"/>
      <c r="AJ34" s="37"/>
      <c r="AK34" s="56"/>
      <c r="AL34" s="37"/>
      <c r="AM34" s="56"/>
      <c r="AN34" s="37"/>
      <c r="AO34" s="56"/>
      <c r="AP34" s="50"/>
    </row>
    <row r="35" spans="1:42" x14ac:dyDescent="0.2">
      <c r="A35" s="49"/>
      <c r="B35" s="227" t="s">
        <v>71</v>
      </c>
      <c r="C35" s="25"/>
      <c r="D35" s="25"/>
      <c r="E35" s="25"/>
      <c r="F35" s="25"/>
      <c r="G35" s="25"/>
      <c r="H35" s="59"/>
      <c r="I35" s="60"/>
      <c r="J35" s="25"/>
      <c r="K35" s="25"/>
      <c r="L35" s="25"/>
      <c r="M35" s="25"/>
      <c r="N35" s="25"/>
      <c r="O35" s="59"/>
      <c r="P35" s="60"/>
      <c r="Q35" s="25"/>
      <c r="R35" s="25"/>
      <c r="S35" s="25"/>
      <c r="T35" s="25"/>
      <c r="U35" s="25"/>
      <c r="V35" s="59"/>
      <c r="W35" s="60"/>
      <c r="X35" s="25"/>
      <c r="Y35" s="25"/>
      <c r="Z35" s="25"/>
      <c r="AA35" s="25"/>
      <c r="AB35" s="25"/>
      <c r="AC35" s="59"/>
      <c r="AD35" s="60"/>
      <c r="AE35" s="45" t="s">
        <v>272</v>
      </c>
      <c r="AF35" s="25"/>
      <c r="AG35" s="25"/>
      <c r="AH35" s="38"/>
      <c r="AI35" s="54"/>
      <c r="AJ35" s="38"/>
      <c r="AK35" s="54"/>
      <c r="AL35" s="38"/>
      <c r="AM35" s="54"/>
      <c r="AN35" s="38"/>
      <c r="AO35" s="54"/>
      <c r="AP35" s="50"/>
    </row>
    <row r="36" spans="1:42" x14ac:dyDescent="0.2">
      <c r="A36" s="49"/>
      <c r="B36" s="228" t="s">
        <v>72</v>
      </c>
      <c r="D36" s="25"/>
      <c r="E36" s="25"/>
      <c r="F36" s="25"/>
      <c r="G36" s="25"/>
      <c r="H36" s="59"/>
      <c r="I36" s="60"/>
      <c r="J36" s="27"/>
      <c r="K36" s="27"/>
      <c r="L36" s="27"/>
      <c r="M36" s="27"/>
      <c r="N36" s="27"/>
      <c r="O36" s="59"/>
      <c r="P36" s="60"/>
      <c r="Q36" s="27"/>
      <c r="R36" s="27"/>
      <c r="S36" s="27"/>
      <c r="T36" s="27"/>
      <c r="U36" s="27"/>
      <c r="V36" s="59"/>
      <c r="W36" s="60"/>
      <c r="X36" s="27"/>
      <c r="Y36" s="27"/>
      <c r="Z36" s="27"/>
      <c r="AA36" s="27"/>
      <c r="AB36" s="27"/>
      <c r="AC36" s="59"/>
      <c r="AD36" s="60"/>
      <c r="AE36" s="45" t="s">
        <v>273</v>
      </c>
      <c r="AF36" s="25"/>
      <c r="AG36" s="25"/>
      <c r="AH36" s="37"/>
      <c r="AI36" s="56"/>
      <c r="AJ36" s="37"/>
      <c r="AK36" s="56"/>
      <c r="AL36" s="37"/>
      <c r="AM36" s="56"/>
      <c r="AN36" s="37"/>
      <c r="AO36" s="56"/>
      <c r="AP36" s="50"/>
    </row>
    <row r="37" spans="1:42" x14ac:dyDescent="0.2">
      <c r="A37" s="49"/>
      <c r="B37" s="25"/>
      <c r="C37" s="25"/>
      <c r="D37" s="25"/>
      <c r="E37" s="25"/>
      <c r="F37" s="25"/>
      <c r="G37" s="25"/>
      <c r="H37" s="59"/>
      <c r="I37" s="60"/>
      <c r="J37" s="25"/>
      <c r="K37" s="25"/>
      <c r="L37" s="25"/>
      <c r="M37" s="25"/>
      <c r="N37" s="25"/>
      <c r="O37" s="59"/>
      <c r="P37" s="60"/>
      <c r="Q37" s="25"/>
      <c r="R37" s="25"/>
      <c r="S37" s="25"/>
      <c r="T37" s="25"/>
      <c r="U37" s="25"/>
      <c r="V37" s="59"/>
      <c r="W37" s="60"/>
      <c r="X37" s="25"/>
      <c r="Y37" s="25"/>
      <c r="Z37" s="25"/>
      <c r="AA37" s="25"/>
      <c r="AB37" s="25"/>
      <c r="AC37" s="59"/>
      <c r="AD37" s="60"/>
      <c r="AE37" s="25"/>
      <c r="AF37" s="25"/>
      <c r="AG37" s="25"/>
      <c r="AH37" s="25"/>
      <c r="AI37" s="25"/>
      <c r="AJ37" s="25"/>
      <c r="AK37" s="25"/>
      <c r="AL37" s="25"/>
      <c r="AM37" s="25"/>
      <c r="AN37" s="38"/>
      <c r="AO37" s="54"/>
      <c r="AP37" s="50"/>
    </row>
    <row r="38" spans="1:42" x14ac:dyDescent="0.2">
      <c r="A38" s="49"/>
      <c r="B38" s="227" t="s">
        <v>76</v>
      </c>
      <c r="C38" s="25"/>
      <c r="D38" s="25"/>
      <c r="E38" s="25"/>
      <c r="F38" s="25"/>
      <c r="G38" s="25"/>
      <c r="H38" s="59"/>
      <c r="I38" s="60"/>
      <c r="J38" s="27"/>
      <c r="K38" s="27"/>
      <c r="L38" s="27"/>
      <c r="M38" s="27"/>
      <c r="N38" s="27"/>
      <c r="O38" s="59"/>
      <c r="P38" s="60"/>
      <c r="Q38" s="27"/>
      <c r="R38" s="27"/>
      <c r="S38" s="27"/>
      <c r="T38" s="27"/>
      <c r="U38" s="27"/>
      <c r="V38" s="59"/>
      <c r="W38" s="60"/>
      <c r="X38" s="27"/>
      <c r="Y38" s="27"/>
      <c r="Z38" s="27"/>
      <c r="AA38" s="27"/>
      <c r="AB38" s="27"/>
      <c r="AC38" s="59"/>
      <c r="AD38" s="60"/>
      <c r="AE38" s="227" t="s">
        <v>76</v>
      </c>
      <c r="AF38" s="25"/>
      <c r="AG38" s="25"/>
      <c r="AH38" s="25"/>
      <c r="AI38" s="25"/>
      <c r="AJ38" s="25"/>
      <c r="AK38" s="25"/>
      <c r="AL38" s="25"/>
      <c r="AM38" s="25"/>
      <c r="AN38" s="37"/>
      <c r="AO38" s="56"/>
      <c r="AP38" s="50"/>
    </row>
    <row r="39" spans="1:42" ht="6" customHeight="1" x14ac:dyDescent="0.2">
      <c r="A39" s="61"/>
      <c r="B39" s="27"/>
      <c r="C39" s="27"/>
      <c r="D39" s="27"/>
      <c r="E39" s="27"/>
      <c r="F39" s="27"/>
      <c r="G39" s="27"/>
      <c r="H39" s="56"/>
      <c r="I39" s="37"/>
      <c r="J39" s="27"/>
      <c r="K39" s="27"/>
      <c r="L39" s="27"/>
      <c r="M39" s="27"/>
      <c r="N39" s="27"/>
      <c r="O39" s="56"/>
      <c r="P39" s="37"/>
      <c r="Q39" s="27"/>
      <c r="R39" s="27"/>
      <c r="S39" s="27"/>
      <c r="T39" s="27"/>
      <c r="U39" s="27"/>
      <c r="V39" s="56"/>
      <c r="W39" s="37"/>
      <c r="X39" s="27"/>
      <c r="Y39" s="27"/>
      <c r="Z39" s="27"/>
      <c r="AA39" s="27"/>
      <c r="AB39" s="27"/>
      <c r="AC39" s="56"/>
      <c r="AD39" s="37"/>
      <c r="AE39" s="27"/>
      <c r="AF39" s="27"/>
      <c r="AG39" s="27"/>
      <c r="AH39" s="27"/>
      <c r="AI39" s="27"/>
      <c r="AJ39" s="27"/>
      <c r="AK39" s="27"/>
      <c r="AL39" s="27"/>
      <c r="AM39" s="27"/>
      <c r="AN39" s="27"/>
      <c r="AO39" s="27"/>
      <c r="AP39" s="62"/>
    </row>
    <row r="40" spans="1:42" ht="6" customHeight="1" x14ac:dyDescent="0.2">
      <c r="A40" s="63"/>
      <c r="B40" s="24"/>
      <c r="C40" s="24"/>
      <c r="D40" s="24"/>
      <c r="E40" s="24"/>
      <c r="F40" s="24"/>
      <c r="G40" s="24"/>
      <c r="H40" s="54"/>
      <c r="I40" s="38"/>
      <c r="J40" s="24"/>
      <c r="K40" s="24"/>
      <c r="L40" s="24"/>
      <c r="M40" s="24"/>
      <c r="N40" s="24"/>
      <c r="O40" s="54"/>
      <c r="P40" s="38"/>
      <c r="Q40" s="24"/>
      <c r="R40" s="24"/>
      <c r="S40" s="24"/>
      <c r="T40" s="24"/>
      <c r="U40" s="24"/>
      <c r="V40" s="54"/>
      <c r="W40" s="65"/>
      <c r="X40" s="66"/>
      <c r="Y40" s="66"/>
      <c r="Z40" s="66"/>
      <c r="AA40" s="66"/>
      <c r="AB40" s="66"/>
      <c r="AC40" s="67"/>
      <c r="AD40" s="38"/>
      <c r="AE40" s="24"/>
      <c r="AF40" s="24"/>
      <c r="AG40" s="24"/>
      <c r="AH40" s="24"/>
      <c r="AI40" s="24"/>
      <c r="AJ40" s="24"/>
      <c r="AK40" s="24"/>
      <c r="AL40" s="24"/>
      <c r="AM40" s="24"/>
      <c r="AN40" s="24"/>
      <c r="AO40" s="24"/>
      <c r="AP40" s="64"/>
    </row>
    <row r="41" spans="1:42" x14ac:dyDescent="0.2">
      <c r="A41" s="49"/>
      <c r="B41" s="227" t="s">
        <v>79</v>
      </c>
      <c r="C41" s="25"/>
      <c r="D41" s="25"/>
      <c r="E41" s="25"/>
      <c r="G41" s="35" t="s">
        <v>1</v>
      </c>
      <c r="H41" s="59"/>
      <c r="I41" s="60"/>
      <c r="J41" s="27"/>
      <c r="K41" s="27"/>
      <c r="L41" s="27"/>
      <c r="M41" s="27"/>
      <c r="N41" s="27"/>
      <c r="O41" s="59"/>
      <c r="P41" s="60"/>
      <c r="Q41" s="27"/>
      <c r="R41" s="27"/>
      <c r="S41" s="27"/>
      <c r="T41" s="27"/>
      <c r="U41" s="27"/>
      <c r="V41" s="59"/>
      <c r="W41" s="68"/>
      <c r="X41" s="69"/>
      <c r="Y41" s="69"/>
      <c r="Z41" s="69"/>
      <c r="AA41" s="69"/>
      <c r="AB41" s="69"/>
      <c r="AC41" s="70"/>
      <c r="AD41" s="60"/>
      <c r="AE41" s="25"/>
      <c r="AF41" s="25"/>
      <c r="AG41" s="25"/>
      <c r="AH41" s="25"/>
      <c r="AI41" s="25"/>
      <c r="AJ41" s="25"/>
      <c r="AK41" s="25"/>
      <c r="AL41" s="25"/>
      <c r="AM41" s="25"/>
      <c r="AN41" s="25"/>
      <c r="AO41" s="25"/>
      <c r="AP41" s="50"/>
    </row>
    <row r="42" spans="1:42" x14ac:dyDescent="0.2">
      <c r="A42" s="49"/>
      <c r="B42" s="25" t="s">
        <v>80</v>
      </c>
      <c r="C42" s="25"/>
      <c r="D42" s="25"/>
      <c r="E42" s="25"/>
      <c r="G42" s="35"/>
      <c r="H42" s="59"/>
      <c r="I42" s="60"/>
      <c r="J42" s="25"/>
      <c r="K42" s="25"/>
      <c r="L42" s="25"/>
      <c r="M42" s="25"/>
      <c r="N42" s="25"/>
      <c r="O42" s="59"/>
      <c r="P42" s="60"/>
      <c r="Q42" s="25"/>
      <c r="R42" s="25"/>
      <c r="S42" s="25"/>
      <c r="T42" s="25"/>
      <c r="U42" s="25"/>
      <c r="V42" s="59"/>
      <c r="W42" s="68"/>
      <c r="X42" s="69"/>
      <c r="Y42" s="69"/>
      <c r="Z42" s="69"/>
      <c r="AA42" s="69"/>
      <c r="AB42" s="69"/>
      <c r="AC42" s="70"/>
      <c r="AD42" s="60"/>
      <c r="AE42" s="25" t="s">
        <v>77</v>
      </c>
      <c r="AF42" s="25"/>
      <c r="AG42" s="25"/>
      <c r="AH42" s="25"/>
      <c r="AI42" s="25"/>
      <c r="AJ42" s="25"/>
      <c r="AK42" s="25"/>
      <c r="AL42" s="25"/>
      <c r="AM42" s="25"/>
      <c r="AN42" s="38"/>
      <c r="AO42" s="54"/>
      <c r="AP42" s="50"/>
    </row>
    <row r="43" spans="1:42" x14ac:dyDescent="0.2">
      <c r="A43" s="49"/>
      <c r="B43" s="25"/>
      <c r="C43" s="25"/>
      <c r="D43" s="25"/>
      <c r="E43" s="25"/>
      <c r="G43" s="35" t="s">
        <v>81</v>
      </c>
      <c r="H43" s="59"/>
      <c r="I43" s="60"/>
      <c r="J43" s="27"/>
      <c r="K43" s="27"/>
      <c r="L43" s="27"/>
      <c r="M43" s="27"/>
      <c r="N43" s="27"/>
      <c r="O43" s="59"/>
      <c r="P43" s="60"/>
      <c r="Q43" s="27"/>
      <c r="R43" s="27"/>
      <c r="S43" s="27"/>
      <c r="T43" s="27"/>
      <c r="U43" s="27"/>
      <c r="V43" s="59"/>
      <c r="W43" s="68"/>
      <c r="X43" s="69"/>
      <c r="Y43" s="69"/>
      <c r="Z43" s="69"/>
      <c r="AA43" s="69"/>
      <c r="AB43" s="69"/>
      <c r="AC43" s="70"/>
      <c r="AD43" s="60"/>
      <c r="AF43" s="25" t="s">
        <v>78</v>
      </c>
      <c r="AG43" s="25"/>
      <c r="AH43" s="25"/>
      <c r="AI43" s="25"/>
      <c r="AJ43" s="25"/>
      <c r="AK43" s="25"/>
      <c r="AL43" s="25"/>
      <c r="AM43" s="25"/>
      <c r="AN43" s="37"/>
      <c r="AO43" s="56"/>
      <c r="AP43" s="50"/>
    </row>
    <row r="44" spans="1:42" ht="6" customHeight="1" thickBot="1" x14ac:dyDescent="0.25">
      <c r="A44" s="61"/>
      <c r="B44" s="27"/>
      <c r="C44" s="27"/>
      <c r="D44" s="27"/>
      <c r="E44" s="27"/>
      <c r="F44" s="27"/>
      <c r="G44" s="27"/>
      <c r="H44" s="56"/>
      <c r="I44" s="37"/>
      <c r="J44" s="27"/>
      <c r="K44" s="27"/>
      <c r="L44" s="27"/>
      <c r="M44" s="27"/>
      <c r="N44" s="27"/>
      <c r="O44" s="56"/>
      <c r="P44" s="37"/>
      <c r="Q44" s="27"/>
      <c r="R44" s="27"/>
      <c r="S44" s="27"/>
      <c r="T44" s="27"/>
      <c r="U44" s="27"/>
      <c r="V44" s="56"/>
      <c r="W44" s="71"/>
      <c r="X44" s="72"/>
      <c r="Y44" s="72"/>
      <c r="Z44" s="72"/>
      <c r="AA44" s="72"/>
      <c r="AB44" s="72"/>
      <c r="AC44" s="73"/>
      <c r="AD44" s="37"/>
      <c r="AE44" s="27"/>
      <c r="AF44" s="27"/>
      <c r="AG44" s="27"/>
      <c r="AH44" s="27"/>
      <c r="AI44" s="27"/>
      <c r="AJ44" s="27"/>
      <c r="AK44" s="27"/>
      <c r="AL44" s="27"/>
      <c r="AM44" s="27"/>
      <c r="AN44" s="27"/>
      <c r="AO44" s="27"/>
      <c r="AP44" s="62"/>
    </row>
    <row r="45" spans="1:42" ht="6" customHeight="1" thickTop="1" x14ac:dyDescent="0.2">
      <c r="A45" s="46"/>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5"/>
    </row>
    <row r="46" spans="1:42" x14ac:dyDescent="0.2">
      <c r="A46" s="49"/>
      <c r="B46" s="76" t="s">
        <v>82</v>
      </c>
      <c r="C46" s="77"/>
      <c r="D46" s="77"/>
      <c r="E46" s="77"/>
      <c r="F46" s="77"/>
      <c r="G46" s="77"/>
      <c r="K46" s="77" t="s">
        <v>246</v>
      </c>
      <c r="L46" s="77"/>
      <c r="M46" s="77"/>
      <c r="N46" s="77"/>
      <c r="O46" s="77"/>
      <c r="P46" s="77"/>
      <c r="Q46" s="77"/>
      <c r="R46" s="77" t="s">
        <v>247</v>
      </c>
      <c r="S46" s="77"/>
      <c r="T46" s="78"/>
      <c r="U46" s="78"/>
      <c r="V46" s="78"/>
      <c r="W46" s="77"/>
      <c r="X46" s="77"/>
      <c r="AM46" s="78"/>
      <c r="AN46" s="78"/>
      <c r="AO46" s="78"/>
      <c r="AP46" s="79"/>
    </row>
    <row r="47" spans="1:42" x14ac:dyDescent="0.2">
      <c r="A47" s="49"/>
      <c r="B47" s="76"/>
      <c r="C47" s="78"/>
      <c r="D47" s="78"/>
      <c r="E47" s="78"/>
      <c r="F47" s="78"/>
      <c r="G47" s="78"/>
      <c r="K47" s="77" t="s">
        <v>83</v>
      </c>
      <c r="L47" s="77"/>
      <c r="M47" s="77"/>
      <c r="N47" s="77"/>
      <c r="O47" s="77"/>
      <c r="P47" s="77"/>
      <c r="Q47" s="77"/>
      <c r="R47" s="77" t="s">
        <v>248</v>
      </c>
      <c r="S47" s="77"/>
      <c r="T47" s="78"/>
      <c r="U47" s="78"/>
      <c r="V47" s="78"/>
      <c r="W47" s="77"/>
      <c r="X47" s="77"/>
      <c r="Y47" s="77"/>
      <c r="Z47" s="77"/>
      <c r="AB47" s="77" t="s">
        <v>86</v>
      </c>
      <c r="AC47" s="77"/>
      <c r="AD47" s="78"/>
      <c r="AE47" s="78"/>
      <c r="AF47" s="78"/>
      <c r="AG47" s="78"/>
      <c r="AH47" s="78"/>
      <c r="AI47" s="78"/>
      <c r="AJ47" s="78"/>
      <c r="AK47" s="78"/>
      <c r="AL47" s="78"/>
      <c r="AM47" s="77"/>
      <c r="AN47" s="78"/>
      <c r="AO47" s="78"/>
      <c r="AP47" s="79"/>
    </row>
    <row r="48" spans="1:42" x14ac:dyDescent="0.2">
      <c r="A48" s="49"/>
      <c r="B48" s="76"/>
      <c r="C48" s="78"/>
      <c r="D48" s="78"/>
      <c r="E48" s="78"/>
      <c r="F48" s="78"/>
      <c r="G48" s="78"/>
      <c r="K48" s="77" t="s">
        <v>84</v>
      </c>
      <c r="L48" s="77"/>
      <c r="M48" s="77"/>
      <c r="N48" s="77"/>
      <c r="O48" s="77"/>
      <c r="P48" s="77"/>
      <c r="Q48" s="77"/>
      <c r="R48" s="77" t="s">
        <v>85</v>
      </c>
      <c r="S48" s="77"/>
      <c r="T48" s="78"/>
      <c r="U48" s="78"/>
      <c r="V48" s="78"/>
      <c r="W48" s="77"/>
      <c r="X48" s="77"/>
      <c r="Y48" s="253"/>
      <c r="Z48" s="253"/>
      <c r="AB48" s="253"/>
      <c r="AC48" s="253"/>
      <c r="AD48" s="253"/>
      <c r="AE48" s="423" t="s">
        <v>87</v>
      </c>
      <c r="AF48" s="423"/>
      <c r="AG48" s="423"/>
      <c r="AH48" s="423"/>
      <c r="AI48" s="423"/>
      <c r="AJ48" s="423"/>
      <c r="AK48" s="423"/>
      <c r="AL48" s="423"/>
      <c r="AM48" s="423"/>
      <c r="AN48" s="78"/>
      <c r="AO48" s="78"/>
      <c r="AP48" s="79"/>
    </row>
    <row r="49" spans="1:54" ht="6" customHeight="1" x14ac:dyDescent="0.2">
      <c r="A49" s="61"/>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62"/>
    </row>
    <row r="50" spans="1:54" ht="6" customHeight="1" x14ac:dyDescent="0.2">
      <c r="A50" s="6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64"/>
    </row>
    <row r="51" spans="1:54" ht="11.25" customHeight="1" x14ac:dyDescent="0.2">
      <c r="A51" s="80"/>
      <c r="C51" s="4"/>
      <c r="D51" s="4"/>
      <c r="E51" s="4"/>
      <c r="F51" s="5"/>
      <c r="G51" s="6" t="s">
        <v>88</v>
      </c>
      <c r="H51" s="428">
        <v>0</v>
      </c>
      <c r="I51" s="429"/>
      <c r="J51" s="432" t="str">
        <f>RIGHT(INDEX(Language_Translations,3,MATCH(Language_Selected,Language_Options,0)),1)</f>
        <v>1</v>
      </c>
      <c r="K51" s="433"/>
      <c r="L51" s="78"/>
      <c r="N51" s="78"/>
      <c r="O51" s="4"/>
      <c r="P51" s="4"/>
      <c r="Q51" s="6" t="s">
        <v>89</v>
      </c>
      <c r="R51" s="7"/>
      <c r="S51" s="8"/>
      <c r="T51" s="9"/>
      <c r="U51" s="10"/>
      <c r="V51" s="78"/>
      <c r="X51" s="4"/>
      <c r="Y51" s="4"/>
      <c r="Z51" s="4"/>
      <c r="AA51" s="4"/>
      <c r="AC51" s="6" t="s">
        <v>91</v>
      </c>
      <c r="AD51" s="11"/>
      <c r="AE51" s="12"/>
      <c r="AF51" s="9"/>
      <c r="AG51" s="10"/>
      <c r="AH51" s="81"/>
      <c r="AI51" s="82"/>
      <c r="AJ51" s="82"/>
      <c r="AK51" s="82"/>
      <c r="AL51" s="82"/>
      <c r="AM51" s="39" t="s">
        <v>249</v>
      </c>
      <c r="AN51" s="9"/>
      <c r="AO51" s="10"/>
      <c r="AP51" s="79"/>
    </row>
    <row r="52" spans="1:54" ht="11.25" customHeight="1" x14ac:dyDescent="0.2">
      <c r="A52" s="80"/>
      <c r="C52" s="78"/>
      <c r="D52" s="4"/>
      <c r="E52" s="4"/>
      <c r="F52" s="5"/>
      <c r="G52" s="6" t="s">
        <v>2</v>
      </c>
      <c r="H52" s="430"/>
      <c r="I52" s="431"/>
      <c r="J52" s="434"/>
      <c r="K52" s="435"/>
      <c r="L52" s="78"/>
      <c r="N52" s="78"/>
      <c r="O52" s="4"/>
      <c r="P52" s="4"/>
      <c r="Q52" s="6" t="s">
        <v>90</v>
      </c>
      <c r="R52" s="13"/>
      <c r="S52" s="14"/>
      <c r="T52" s="15"/>
      <c r="U52" s="16"/>
      <c r="V52" s="78"/>
      <c r="X52" s="78"/>
      <c r="Y52" s="4"/>
      <c r="Z52" s="4"/>
      <c r="AA52" s="4"/>
      <c r="AC52" s="6" t="s">
        <v>92</v>
      </c>
      <c r="AD52" s="17"/>
      <c r="AE52" s="18"/>
      <c r="AF52" s="15"/>
      <c r="AG52" s="16"/>
      <c r="AH52" s="81"/>
      <c r="AI52" s="82"/>
      <c r="AJ52" s="82"/>
      <c r="AK52" s="82"/>
      <c r="AL52" s="82"/>
      <c r="AM52" s="39" t="s">
        <v>93</v>
      </c>
      <c r="AN52" s="15"/>
      <c r="AO52" s="16"/>
      <c r="AP52" s="79"/>
    </row>
    <row r="53" spans="1:54" ht="11.25" customHeight="1" x14ac:dyDescent="0.2">
      <c r="A53" s="80"/>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9"/>
    </row>
    <row r="54" spans="1:54" ht="11.25" customHeight="1" x14ac:dyDescent="0.2">
      <c r="A54" s="49"/>
      <c r="C54" s="19"/>
      <c r="D54" s="19"/>
      <c r="E54" s="19"/>
      <c r="F54" s="5"/>
      <c r="G54" s="6" t="s">
        <v>88</v>
      </c>
      <c r="H54" s="436" t="s">
        <v>238</v>
      </c>
      <c r="I54" s="436"/>
      <c r="J54" s="436"/>
      <c r="K54" s="436"/>
      <c r="L54" s="436"/>
      <c r="M54" s="436"/>
      <c r="N54" s="436"/>
      <c r="O54" s="436"/>
      <c r="P54" s="436"/>
      <c r="Q54" s="436"/>
      <c r="R54" s="42"/>
      <c r="S54" s="42"/>
      <c r="T54" s="20" t="s">
        <v>94</v>
      </c>
      <c r="V54" s="42"/>
      <c r="W54" s="42"/>
      <c r="X54" s="21"/>
      <c r="Y54" s="5"/>
      <c r="Z54" s="5"/>
      <c r="AA54" s="5"/>
      <c r="AB54" s="5"/>
      <c r="AC54" s="5"/>
      <c r="AD54" s="25"/>
      <c r="AE54" s="78"/>
      <c r="AF54" s="78"/>
      <c r="AG54" s="78"/>
      <c r="AH54" s="78"/>
      <c r="AI54" s="78"/>
      <c r="AJ54" s="78"/>
      <c r="AK54" s="78"/>
      <c r="AL54" s="78"/>
      <c r="AM54" s="78"/>
      <c r="AN54" s="78"/>
      <c r="AO54" s="78"/>
      <c r="AP54" s="50"/>
    </row>
    <row r="55" spans="1:54" ht="11.25" customHeight="1" x14ac:dyDescent="0.2">
      <c r="A55" s="49"/>
      <c r="C55" s="19"/>
      <c r="D55" s="19"/>
      <c r="E55" s="19"/>
      <c r="F55" s="5"/>
      <c r="G55" s="6" t="s">
        <v>2</v>
      </c>
      <c r="H55" s="437"/>
      <c r="I55" s="437"/>
      <c r="J55" s="437"/>
      <c r="K55" s="437"/>
      <c r="L55" s="437"/>
      <c r="M55" s="437"/>
      <c r="N55" s="437"/>
      <c r="O55" s="437"/>
      <c r="P55" s="437"/>
      <c r="Q55" s="437"/>
      <c r="R55" s="42"/>
      <c r="S55" s="42"/>
      <c r="T55" s="42"/>
      <c r="V55" s="40" t="e">
        <f>#REF!&amp;" "&amp;#REF!</f>
        <v>#REF!</v>
      </c>
      <c r="AB55" s="22" t="s">
        <v>314</v>
      </c>
      <c r="AC55" s="40"/>
      <c r="AD55" s="22"/>
      <c r="AE55" s="22"/>
      <c r="AF55" s="358"/>
      <c r="AG55" s="278"/>
      <c r="AH55" s="128"/>
      <c r="AI55" s="358"/>
      <c r="AJ55" s="358"/>
      <c r="AK55" s="358"/>
      <c r="AL55" s="358"/>
      <c r="AN55" s="78"/>
      <c r="AO55" s="78"/>
      <c r="AP55" s="50"/>
    </row>
    <row r="56" spans="1:54" ht="11.25" customHeight="1" x14ac:dyDescent="0.2">
      <c r="A56" s="49"/>
      <c r="B56" s="19"/>
      <c r="C56" s="19"/>
      <c r="D56" s="19"/>
      <c r="E56" s="19"/>
      <c r="F56" s="5"/>
      <c r="G56" s="6"/>
      <c r="H56" s="21"/>
      <c r="I56" s="21"/>
      <c r="J56" s="21"/>
      <c r="K56" s="21"/>
      <c r="L56" s="21"/>
      <c r="M56" s="21"/>
      <c r="N56" s="21"/>
      <c r="O56" s="21"/>
      <c r="P56" s="21"/>
      <c r="Q56" s="21"/>
      <c r="R56" s="42"/>
      <c r="S56" s="42"/>
      <c r="T56" s="42"/>
      <c r="V56" s="40" t="e">
        <f>#REF!&amp;" "&amp;#REF!</f>
        <v>#REF!</v>
      </c>
      <c r="W56" s="22"/>
      <c r="X56" s="22"/>
      <c r="Y56" s="22"/>
      <c r="Z56" s="22"/>
      <c r="AA56" s="22"/>
      <c r="AC56" s="40"/>
      <c r="AD56" s="22"/>
      <c r="AE56" s="22"/>
      <c r="AF56" s="425" t="s">
        <v>179</v>
      </c>
      <c r="AG56" s="425"/>
      <c r="AH56" s="425"/>
      <c r="AI56" s="425"/>
      <c r="AJ56" s="425"/>
      <c r="AK56" s="425"/>
      <c r="AL56" s="425"/>
      <c r="AN56" s="78"/>
      <c r="AO56" s="78"/>
      <c r="AP56" s="50"/>
    </row>
    <row r="57" spans="1:54" ht="6" customHeight="1" thickBot="1" x14ac:dyDescent="0.25">
      <c r="A57" s="51"/>
      <c r="B57" s="52"/>
      <c r="C57" s="83"/>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row>
    <row r="58" spans="1:54" ht="6" customHeight="1" thickTop="1" x14ac:dyDescent="0.2">
      <c r="A58" s="84"/>
      <c r="B58" s="85"/>
      <c r="C58" s="85"/>
      <c r="D58" s="85"/>
      <c r="E58" s="85"/>
      <c r="F58" s="85"/>
      <c r="G58" s="85"/>
      <c r="H58" s="85"/>
      <c r="I58" s="85"/>
      <c r="J58" s="85"/>
      <c r="K58" s="85"/>
      <c r="L58" s="85"/>
      <c r="M58" s="85"/>
      <c r="N58" s="85"/>
      <c r="O58" s="8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row>
    <row r="59" spans="1:54" x14ac:dyDescent="0.2">
      <c r="A59" s="87"/>
      <c r="B59" s="438" t="s">
        <v>95</v>
      </c>
      <c r="C59" s="438"/>
      <c r="D59" s="438"/>
      <c r="E59" s="438"/>
      <c r="F59" s="438"/>
      <c r="G59" s="438"/>
      <c r="H59" s="438"/>
      <c r="I59" s="438"/>
      <c r="J59" s="438"/>
      <c r="K59" s="438"/>
      <c r="L59" s="438"/>
      <c r="M59" s="438"/>
      <c r="N59" s="438"/>
      <c r="O59" s="260"/>
      <c r="P59" s="411"/>
      <c r="Q59" s="426" t="s">
        <v>388</v>
      </c>
      <c r="R59" s="426"/>
      <c r="S59" s="426"/>
      <c r="T59" s="426"/>
      <c r="U59" s="426"/>
      <c r="V59" s="426"/>
      <c r="W59" s="426"/>
      <c r="X59" s="426"/>
      <c r="Y59" s="426"/>
      <c r="Z59" s="426"/>
      <c r="AA59" s="426"/>
      <c r="AB59" s="426"/>
      <c r="AC59" s="426"/>
      <c r="AD59" s="411"/>
      <c r="AE59" s="426" t="s">
        <v>389</v>
      </c>
      <c r="AF59" s="426"/>
      <c r="AG59" s="426"/>
      <c r="AH59" s="426"/>
      <c r="AI59" s="426"/>
      <c r="AJ59" s="426"/>
      <c r="AK59" s="411"/>
      <c r="AL59" s="426" t="s">
        <v>390</v>
      </c>
      <c r="AM59" s="426"/>
      <c r="AN59" s="426"/>
      <c r="AO59" s="426"/>
      <c r="AP59" s="76"/>
    </row>
    <row r="60" spans="1:54" ht="6" customHeight="1" x14ac:dyDescent="0.2">
      <c r="A60" s="87"/>
      <c r="O60" s="88"/>
      <c r="P60" s="412"/>
      <c r="Q60" s="277"/>
      <c r="R60" s="277"/>
      <c r="S60" s="277"/>
      <c r="T60" s="277"/>
      <c r="U60" s="277"/>
      <c r="V60" s="277"/>
      <c r="W60" s="277"/>
      <c r="X60" s="277"/>
      <c r="Y60" s="277"/>
      <c r="Z60" s="277"/>
      <c r="AA60" s="277"/>
      <c r="AB60" s="277"/>
      <c r="AC60" s="277"/>
      <c r="AD60" s="412"/>
      <c r="AE60" s="412"/>
      <c r="AF60" s="412"/>
      <c r="AG60" s="412"/>
      <c r="AH60" s="412"/>
      <c r="AI60" s="412"/>
      <c r="AJ60" s="412"/>
      <c r="AK60" s="412"/>
      <c r="AL60" s="412"/>
      <c r="AM60" s="412"/>
      <c r="AN60" s="412"/>
      <c r="AO60" s="412"/>
      <c r="AP60" s="76"/>
    </row>
    <row r="61" spans="1:54" x14ac:dyDescent="0.2">
      <c r="A61" s="87"/>
      <c r="B61" s="76"/>
      <c r="C61" s="76"/>
      <c r="D61" s="76"/>
      <c r="E61" s="76"/>
      <c r="F61" s="76"/>
      <c r="G61" s="89"/>
      <c r="H61" s="90"/>
      <c r="I61" s="89"/>
      <c r="J61" s="90"/>
      <c r="K61" s="89"/>
      <c r="L61" s="90"/>
      <c r="M61" s="89"/>
      <c r="N61" s="90"/>
      <c r="O61" s="88"/>
      <c r="P61" s="413"/>
      <c r="Q61" s="11"/>
      <c r="R61" s="8"/>
      <c r="S61" s="414"/>
      <c r="T61" s="8"/>
      <c r="U61" s="412"/>
      <c r="V61" s="11"/>
      <c r="W61" s="8"/>
      <c r="X61" s="414"/>
      <c r="Y61" s="8"/>
      <c r="Z61" s="414"/>
      <c r="AA61" s="8"/>
      <c r="AB61" s="414"/>
      <c r="AC61" s="8"/>
      <c r="AD61" s="412"/>
      <c r="AE61" s="412"/>
      <c r="AF61" s="11"/>
      <c r="AG61" s="8"/>
      <c r="AH61" s="414"/>
      <c r="AI61" s="8"/>
      <c r="AJ61" s="412"/>
      <c r="AK61" s="412"/>
      <c r="AL61" s="11"/>
      <c r="AM61" s="8"/>
      <c r="AN61" s="414"/>
      <c r="AO61" s="8"/>
      <c r="AP61" s="76"/>
    </row>
    <row r="62" spans="1:54" x14ac:dyDescent="0.2">
      <c r="A62" s="87"/>
      <c r="B62" s="76"/>
      <c r="C62" s="76"/>
      <c r="D62" s="76"/>
      <c r="E62" s="76"/>
      <c r="F62" s="88"/>
      <c r="G62" s="91"/>
      <c r="H62" s="92"/>
      <c r="I62" s="91"/>
      <c r="J62" s="92"/>
      <c r="K62" s="91"/>
      <c r="L62" s="92"/>
      <c r="M62" s="91"/>
      <c r="N62" s="92"/>
      <c r="O62" s="88"/>
      <c r="P62" s="413"/>
      <c r="Q62" s="17"/>
      <c r="R62" s="14"/>
      <c r="S62" s="415"/>
      <c r="T62" s="14"/>
      <c r="U62" s="412"/>
      <c r="V62" s="17"/>
      <c r="W62" s="14"/>
      <c r="X62" s="415"/>
      <c r="Y62" s="14"/>
      <c r="Z62" s="415"/>
      <c r="AA62" s="14"/>
      <c r="AB62" s="415"/>
      <c r="AC62" s="14"/>
      <c r="AD62" s="412"/>
      <c r="AE62" s="412"/>
      <c r="AF62" s="17"/>
      <c r="AG62" s="14"/>
      <c r="AH62" s="415"/>
      <c r="AI62" s="14"/>
      <c r="AJ62" s="412"/>
      <c r="AK62" s="412"/>
      <c r="AL62" s="17"/>
      <c r="AM62" s="14"/>
      <c r="AN62" s="415"/>
      <c r="AO62" s="14"/>
      <c r="AP62" s="78"/>
    </row>
    <row r="63" spans="1:54" ht="12" thickBot="1" x14ac:dyDescent="0.25">
      <c r="A63" s="93"/>
      <c r="B63" s="427" t="s">
        <v>96</v>
      </c>
      <c r="C63" s="427"/>
      <c r="D63" s="427"/>
      <c r="E63" s="427"/>
      <c r="F63" s="395"/>
      <c r="G63" s="444" t="s">
        <v>97</v>
      </c>
      <c r="H63" s="444"/>
      <c r="I63" s="444"/>
      <c r="J63" s="444"/>
      <c r="K63" s="444"/>
      <c r="L63" s="444"/>
      <c r="M63" s="444"/>
      <c r="N63" s="444"/>
      <c r="O63" s="95"/>
      <c r="P63" s="416"/>
      <c r="Q63" s="445" t="s">
        <v>96</v>
      </c>
      <c r="R63" s="445"/>
      <c r="S63" s="445"/>
      <c r="T63" s="445"/>
      <c r="U63" s="417"/>
      <c r="V63" s="424" t="s">
        <v>97</v>
      </c>
      <c r="W63" s="424"/>
      <c r="X63" s="424"/>
      <c r="Y63" s="424"/>
      <c r="Z63" s="424"/>
      <c r="AA63" s="424"/>
      <c r="AB63" s="424"/>
      <c r="AC63" s="424"/>
      <c r="AD63" s="416"/>
      <c r="AE63" s="416"/>
      <c r="AF63" s="424" t="s">
        <v>97</v>
      </c>
      <c r="AG63" s="424"/>
      <c r="AH63" s="424"/>
      <c r="AI63" s="424"/>
      <c r="AJ63" s="418"/>
      <c r="AK63" s="416"/>
      <c r="AL63" s="424" t="s">
        <v>97</v>
      </c>
      <c r="AM63" s="424"/>
      <c r="AN63" s="424"/>
      <c r="AO63" s="424"/>
      <c r="AP63" s="396"/>
    </row>
    <row r="64" spans="1:54" s="394" customFormat="1" ht="11.25" customHeight="1" thickTop="1" x14ac:dyDescent="0.2">
      <c r="B64" s="420" t="s">
        <v>392</v>
      </c>
      <c r="C64" s="420"/>
      <c r="D64" s="420"/>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381"/>
      <c r="AR64" s="381"/>
      <c r="AS64" s="381"/>
      <c r="AT64" s="381"/>
      <c r="AU64" s="381"/>
      <c r="AV64" s="381"/>
      <c r="AW64" s="381"/>
      <c r="AX64" s="381"/>
      <c r="AY64" s="381"/>
      <c r="AZ64" s="381"/>
      <c r="BA64" s="381"/>
      <c r="BB64" s="381"/>
    </row>
    <row r="65" spans="1:42" ht="6" customHeight="1" thickBot="1" x14ac:dyDescent="0.25">
      <c r="A65" s="93"/>
      <c r="B65" s="94"/>
      <c r="C65" s="94"/>
      <c r="D65" s="94"/>
      <c r="E65" s="94"/>
      <c r="F65" s="94"/>
      <c r="G65" s="94"/>
      <c r="H65" s="94"/>
      <c r="I65" s="94"/>
      <c r="J65" s="94"/>
      <c r="K65" s="94"/>
      <c r="L65" s="94"/>
      <c r="M65" s="94"/>
      <c r="N65" s="94"/>
      <c r="O65" s="95"/>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row>
    <row r="66" spans="1:42" ht="12" thickTop="1" x14ac:dyDescent="0.2"/>
  </sheetData>
  <sheetProtection formatCells="0" formatRows="0" insertRows="0" deleteRows="0"/>
  <mergeCells count="27">
    <mergeCell ref="Q59:AC59"/>
    <mergeCell ref="AE59:AJ59"/>
    <mergeCell ref="G63:N63"/>
    <mergeCell ref="Q63:T63"/>
    <mergeCell ref="V63:AC63"/>
    <mergeCell ref="AL1:AP1"/>
    <mergeCell ref="AL2:AP2"/>
    <mergeCell ref="A3:AP3"/>
    <mergeCell ref="A5:AP5"/>
    <mergeCell ref="B10:AO10"/>
    <mergeCell ref="A4:AP4"/>
    <mergeCell ref="B64:AP64"/>
    <mergeCell ref="B23:AO23"/>
    <mergeCell ref="J26:N26"/>
    <mergeCell ref="Q26:U26"/>
    <mergeCell ref="X26:AB26"/>
    <mergeCell ref="AE26:AO26"/>
    <mergeCell ref="AE48:AM48"/>
    <mergeCell ref="AL63:AO63"/>
    <mergeCell ref="AF56:AL56"/>
    <mergeCell ref="AL59:AO59"/>
    <mergeCell ref="B63:E63"/>
    <mergeCell ref="H51:I52"/>
    <mergeCell ref="J51:K52"/>
    <mergeCell ref="AF63:AI63"/>
    <mergeCell ref="H54:Q55"/>
    <mergeCell ref="B59:N59"/>
  </mergeCells>
  <dataValidations count="1">
    <dataValidation type="list" allowBlank="1" showInputMessage="1" showErrorMessage="1" errorTitle="Error" error="Please select a language listed below." sqref="V54:W54 H54">
      <formula1>Language_Options</formula1>
    </dataValidation>
  </dataValidations>
  <printOptions horizontalCentered="1"/>
  <pageMargins left="0.5" right="0.5" top="0.5" bottom="0.5" header="0.3" footer="0.3"/>
  <pageSetup paperSize="9" scale="99" orientation="portrait" r:id="rId1"/>
  <headerFooter>
    <oddFooter>&amp;CW-&amp;P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opLeftCell="A17" workbookViewId="0">
      <selection activeCell="B26" sqref="B26"/>
    </sheetView>
  </sheetViews>
  <sheetFormatPr defaultRowHeight="11.25" x14ac:dyDescent="0.2"/>
  <cols>
    <col min="1" max="1" width="22.5" customWidth="1"/>
    <col min="2" max="2" width="77.6640625" customWidth="1"/>
  </cols>
  <sheetData>
    <row r="1" spans="1:7" x14ac:dyDescent="0.2">
      <c r="B1" t="s">
        <v>238</v>
      </c>
      <c r="C1" t="s">
        <v>319</v>
      </c>
      <c r="D1" t="s">
        <v>250</v>
      </c>
      <c r="E1" t="s">
        <v>251</v>
      </c>
      <c r="F1" t="s">
        <v>252</v>
      </c>
      <c r="G1" t="s">
        <v>253</v>
      </c>
    </row>
    <row r="2" spans="1:7" x14ac:dyDescent="0.2">
      <c r="A2" t="s">
        <v>56</v>
      </c>
      <c r="B2" t="s">
        <v>316</v>
      </c>
    </row>
    <row r="3" spans="1:7" x14ac:dyDescent="0.2">
      <c r="A3" t="s">
        <v>57</v>
      </c>
      <c r="B3" t="s">
        <v>42</v>
      </c>
      <c r="C3" t="s">
        <v>43</v>
      </c>
      <c r="D3" t="s">
        <v>44</v>
      </c>
      <c r="E3" t="s">
        <v>45</v>
      </c>
      <c r="F3" t="s">
        <v>46</v>
      </c>
      <c r="G3" t="s">
        <v>47</v>
      </c>
    </row>
    <row r="4" spans="1:7" ht="213.75" x14ac:dyDescent="0.2">
      <c r="A4" s="419" t="s">
        <v>245</v>
      </c>
      <c r="B4" s="419" t="s">
        <v>415</v>
      </c>
    </row>
    <row r="5" spans="1:7" x14ac:dyDescent="0.2">
      <c r="A5">
        <v>102</v>
      </c>
      <c r="B5" s="419" t="s">
        <v>111</v>
      </c>
    </row>
    <row r="6" spans="1:7" x14ac:dyDescent="0.2">
      <c r="A6">
        <v>103</v>
      </c>
      <c r="B6" s="419" t="s">
        <v>112</v>
      </c>
    </row>
    <row r="7" spans="1:7" x14ac:dyDescent="0.2">
      <c r="A7">
        <v>104</v>
      </c>
      <c r="B7" s="419" t="s">
        <v>114</v>
      </c>
    </row>
    <row r="8" spans="1:7" ht="22.5" x14ac:dyDescent="0.2">
      <c r="A8">
        <v>105</v>
      </c>
      <c r="B8" s="419" t="s">
        <v>322</v>
      </c>
    </row>
    <row r="9" spans="1:7" x14ac:dyDescent="0.2">
      <c r="A9">
        <v>106</v>
      </c>
      <c r="B9" s="419" t="s">
        <v>259</v>
      </c>
    </row>
    <row r="10" spans="1:7" ht="67.5" x14ac:dyDescent="0.2">
      <c r="A10">
        <v>108</v>
      </c>
      <c r="B10" s="419" t="s">
        <v>258</v>
      </c>
    </row>
    <row r="11" spans="1:7" x14ac:dyDescent="0.2">
      <c r="A11">
        <v>109</v>
      </c>
      <c r="B11" s="419" t="s">
        <v>325</v>
      </c>
    </row>
    <row r="12" spans="1:7" x14ac:dyDescent="0.2">
      <c r="A12">
        <v>110</v>
      </c>
      <c r="B12" s="419" t="s">
        <v>326</v>
      </c>
    </row>
    <row r="13" spans="1:7" ht="22.5" x14ac:dyDescent="0.2">
      <c r="A13">
        <v>111</v>
      </c>
      <c r="B13" s="419" t="s">
        <v>377</v>
      </c>
    </row>
    <row r="14" spans="1:7" ht="33.75" x14ac:dyDescent="0.2">
      <c r="A14">
        <v>112</v>
      </c>
      <c r="B14" s="419" t="s">
        <v>378</v>
      </c>
    </row>
    <row r="15" spans="1:7" ht="22.5" x14ac:dyDescent="0.2">
      <c r="A15">
        <v>201</v>
      </c>
      <c r="B15" s="419" t="s">
        <v>130</v>
      </c>
    </row>
    <row r="16" spans="1:7" ht="22.5" x14ac:dyDescent="0.2">
      <c r="A16">
        <v>202</v>
      </c>
      <c r="B16" s="419" t="s">
        <v>131</v>
      </c>
    </row>
    <row r="17" spans="1:2" x14ac:dyDescent="0.2">
      <c r="A17" t="s">
        <v>58</v>
      </c>
      <c r="B17" s="419" t="s">
        <v>257</v>
      </c>
    </row>
    <row r="18" spans="1:2" x14ac:dyDescent="0.2">
      <c r="A18" t="s">
        <v>59</v>
      </c>
      <c r="B18" s="419" t="s">
        <v>132</v>
      </c>
    </row>
    <row r="19" spans="1:2" ht="22.5" x14ac:dyDescent="0.2">
      <c r="A19">
        <v>204</v>
      </c>
      <c r="B19" s="419" t="s">
        <v>133</v>
      </c>
    </row>
    <row r="20" spans="1:2" x14ac:dyDescent="0.2">
      <c r="A20" t="s">
        <v>60</v>
      </c>
      <c r="B20" s="419" t="s">
        <v>134</v>
      </c>
    </row>
    <row r="21" spans="1:2" x14ac:dyDescent="0.2">
      <c r="A21" t="s">
        <v>61</v>
      </c>
      <c r="B21" s="419" t="s">
        <v>240</v>
      </c>
    </row>
    <row r="22" spans="1:2" ht="56.25" x14ac:dyDescent="0.2">
      <c r="A22">
        <v>206</v>
      </c>
      <c r="B22" s="419" t="s">
        <v>260</v>
      </c>
    </row>
    <row r="23" spans="1:2" x14ac:dyDescent="0.2">
      <c r="A23" t="s">
        <v>62</v>
      </c>
      <c r="B23" s="419" t="s">
        <v>135</v>
      </c>
    </row>
    <row r="24" spans="1:2" x14ac:dyDescent="0.2">
      <c r="A24" t="s">
        <v>63</v>
      </c>
      <c r="B24" s="419" t="s">
        <v>136</v>
      </c>
    </row>
    <row r="25" spans="1:2" ht="22.5" x14ac:dyDescent="0.2">
      <c r="A25">
        <v>209</v>
      </c>
      <c r="B25" s="419" t="s">
        <v>137</v>
      </c>
    </row>
    <row r="26" spans="1:2" ht="45" x14ac:dyDescent="0.2">
      <c r="A26">
        <v>211</v>
      </c>
      <c r="B26" s="419" t="str">
        <f>"Je voudrais maintenant vous poser des questions sur vos naissances plus récentes. Combien de ces naissances avez-vous eues en " &amp; FIVE_YRS_BEFORE_SRVY &amp; "-" &amp; FW_YR &amp; "?
INSCRIVEZ LE TOTAL NOMBRE DE NAISSANCES EN "  &amp; FIVE_YRS_BEFORE_SRVY &amp; "-" &amp; FW_YR &amp; "."</f>
        <v>Je voudrais maintenant vous poser des questions sur vos naissances plus récentes. Combien de ces naissances avez-vous eues en 2011-2016?
INSCRIVEZ LE TOTAL NOMBRE DE NAISSANCES EN 2011-2016.</v>
      </c>
    </row>
    <row r="27" spans="1:2" ht="33.75" x14ac:dyDescent="0.2">
      <c r="A27">
        <v>212</v>
      </c>
      <c r="B27" s="419" t="str">
        <f>"Je voudrais maintenant enregistrer les noms de toutes les naissances que vous avez eues en " &amp; FIVE_YRS_BEFORE_SRVY &amp; "-" &amp; FW_YR &amp; ", qu’elles soient encore en vie ou non, en commençant par la naissance la plus récente."</f>
        <v>Je voudrais maintenant enregistrer les noms de toutes les naissances que vous avez eues en 2011-2016, qu’elles soient encore en vie ou non, en commençant par la naissance la plus récente.</v>
      </c>
    </row>
    <row r="28" spans="1:2" x14ac:dyDescent="0.2">
      <c r="A28">
        <v>213</v>
      </c>
      <c r="B28" s="419" t="s">
        <v>416</v>
      </c>
    </row>
    <row r="29" spans="1:2" x14ac:dyDescent="0.2">
      <c r="A29">
        <v>214</v>
      </c>
      <c r="B29" s="419" t="s">
        <v>152</v>
      </c>
    </row>
    <row r="30" spans="1:2" x14ac:dyDescent="0.2">
      <c r="A30">
        <v>215</v>
      </c>
      <c r="B30" s="419" t="s">
        <v>310</v>
      </c>
    </row>
    <row r="31" spans="1:2" x14ac:dyDescent="0.2">
      <c r="A31">
        <v>216</v>
      </c>
      <c r="B31" s="419" t="s">
        <v>275</v>
      </c>
    </row>
    <row r="32" spans="1:2" x14ac:dyDescent="0.2">
      <c r="A32">
        <v>217</v>
      </c>
      <c r="B32" s="419" t="s">
        <v>153</v>
      </c>
    </row>
    <row r="33" spans="1:2" x14ac:dyDescent="0.2">
      <c r="A33">
        <v>218</v>
      </c>
      <c r="B33" s="419" t="s">
        <v>154</v>
      </c>
    </row>
    <row r="34" spans="1:2" x14ac:dyDescent="0.2">
      <c r="A34">
        <v>219</v>
      </c>
      <c r="B34" s="419" t="s">
        <v>155</v>
      </c>
    </row>
    <row r="35" spans="1:2" ht="22.5" x14ac:dyDescent="0.2">
      <c r="A35">
        <v>221</v>
      </c>
      <c r="B35" s="419" t="s">
        <v>157</v>
      </c>
    </row>
    <row r="36" spans="1:2" ht="22.5" x14ac:dyDescent="0.2">
      <c r="A36">
        <v>222</v>
      </c>
      <c r="B36" s="419" t="s">
        <v>280</v>
      </c>
    </row>
    <row r="37" spans="1:2" x14ac:dyDescent="0.2">
      <c r="A37">
        <v>225</v>
      </c>
      <c r="B37" s="419" t="s">
        <v>168</v>
      </c>
    </row>
    <row r="38" spans="1:2" x14ac:dyDescent="0.2">
      <c r="A38">
        <v>226</v>
      </c>
      <c r="B38" s="419" t="s">
        <v>169</v>
      </c>
    </row>
    <row r="39" spans="1:2" ht="33.75" x14ac:dyDescent="0.2">
      <c r="A39">
        <v>302</v>
      </c>
      <c r="B39" s="419" t="s">
        <v>397</v>
      </c>
    </row>
    <row r="40" spans="1:2" ht="33.75" x14ac:dyDescent="0.2">
      <c r="A40">
        <v>303</v>
      </c>
      <c r="B40" s="419" t="s">
        <v>188</v>
      </c>
    </row>
    <row r="41" spans="1:2" x14ac:dyDescent="0.2">
      <c r="A41">
        <v>304</v>
      </c>
      <c r="B41" s="419" t="s">
        <v>256</v>
      </c>
    </row>
    <row r="42" spans="1:2" x14ac:dyDescent="0.2">
      <c r="A42">
        <v>305</v>
      </c>
      <c r="B42" s="419" t="s">
        <v>271</v>
      </c>
    </row>
    <row r="43" spans="1:2" ht="33.75" x14ac:dyDescent="0.2">
      <c r="A43">
        <v>306</v>
      </c>
      <c r="B43" s="419" t="s">
        <v>336</v>
      </c>
    </row>
    <row r="44" spans="1:2" ht="22.5" x14ac:dyDescent="0.2">
      <c r="A44">
        <v>401</v>
      </c>
      <c r="B44" s="419" t="str">
        <f>"Je voudrais maintenant vous poser des questions sur le santé de vos enfants depuis Janiver " &amp; FIVE_YRS_BEFORE_SRVY &amp; ". (Nous parlerons d'un enfant à la fois)."</f>
        <v>Je voudrais maintenant vous poser des questions sur le santé de vos enfants depuis Janiver 2011. (Nous parlerons d'un enfant à la fois).</v>
      </c>
    </row>
    <row r="45" spans="1:2" ht="22.5" x14ac:dyDescent="0.2">
      <c r="A45">
        <v>404</v>
      </c>
      <c r="B45" s="419" t="s">
        <v>205</v>
      </c>
    </row>
    <row r="46" spans="1:2" ht="22.5" x14ac:dyDescent="0.2">
      <c r="A46">
        <v>405</v>
      </c>
      <c r="B46" s="419" t="s">
        <v>255</v>
      </c>
    </row>
    <row r="47" spans="1:2" x14ac:dyDescent="0.2">
      <c r="A47">
        <v>406</v>
      </c>
      <c r="B47" s="419" t="s">
        <v>206</v>
      </c>
    </row>
    <row r="48" spans="1:2" ht="33.75" x14ac:dyDescent="0.2">
      <c r="A48">
        <v>407</v>
      </c>
      <c r="B48" s="419" t="s">
        <v>203</v>
      </c>
    </row>
    <row r="49" spans="1:2" x14ac:dyDescent="0.2">
      <c r="A49">
        <v>409</v>
      </c>
      <c r="B49" s="419" t="s">
        <v>204</v>
      </c>
    </row>
    <row r="50" spans="1:2" ht="22.5" x14ac:dyDescent="0.2">
      <c r="A50">
        <v>410</v>
      </c>
      <c r="B50" s="419" t="s">
        <v>207</v>
      </c>
    </row>
    <row r="51" spans="1:2" ht="22.5" x14ac:dyDescent="0.2">
      <c r="A51">
        <v>411</v>
      </c>
      <c r="B51" s="419" t="s">
        <v>208</v>
      </c>
    </row>
    <row r="52" spans="1:2" ht="33.75" x14ac:dyDescent="0.2">
      <c r="A52">
        <v>412</v>
      </c>
      <c r="B52" s="419" t="s">
        <v>304</v>
      </c>
    </row>
    <row r="53" spans="1:2" ht="22.5" x14ac:dyDescent="0.2">
      <c r="A53">
        <v>415</v>
      </c>
      <c r="B53" s="419" t="s">
        <v>361</v>
      </c>
    </row>
    <row r="54" spans="1:2" ht="22.5" x14ac:dyDescent="0.2">
      <c r="A54">
        <v>417</v>
      </c>
      <c r="B54" s="419" t="s">
        <v>362</v>
      </c>
    </row>
    <row r="55" spans="1:2" ht="22.5" x14ac:dyDescent="0.2">
      <c r="A55">
        <v>419</v>
      </c>
      <c r="B55" s="419" t="s">
        <v>209</v>
      </c>
    </row>
    <row r="56" spans="1:2" ht="22.5" x14ac:dyDescent="0.2">
      <c r="A56">
        <v>421</v>
      </c>
      <c r="B56" s="419" t="s">
        <v>210</v>
      </c>
    </row>
    <row r="57" spans="1:2" ht="22.5" x14ac:dyDescent="0.2">
      <c r="A57">
        <v>423</v>
      </c>
      <c r="B57" s="419" t="s">
        <v>211</v>
      </c>
    </row>
    <row r="58" spans="1:2" ht="22.5" x14ac:dyDescent="0.2">
      <c r="A58">
        <v>425</v>
      </c>
      <c r="B58" s="419" t="s">
        <v>363</v>
      </c>
    </row>
    <row r="59" spans="1:2" x14ac:dyDescent="0.2">
      <c r="A59">
        <v>427</v>
      </c>
      <c r="B59" s="419" t="s">
        <v>306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B6"/>
  <sheetViews>
    <sheetView tabSelected="1" zoomScaleNormal="100" zoomScaleSheetLayoutView="100" workbookViewId="0">
      <selection activeCell="B2" sqref="B2"/>
    </sheetView>
  </sheetViews>
  <sheetFormatPr defaultColWidth="2.83203125" defaultRowHeight="11.25" x14ac:dyDescent="0.2"/>
  <cols>
    <col min="1" max="1" width="30.5" style="98" bestFit="1" customWidth="1"/>
    <col min="2" max="2" width="7.5" style="36" customWidth="1"/>
    <col min="3" max="16384" width="2.83203125" style="98"/>
  </cols>
  <sheetData>
    <row r="1" spans="1:2" x14ac:dyDescent="0.2">
      <c r="A1" s="96" t="s">
        <v>261</v>
      </c>
      <c r="B1" s="97">
        <v>2016</v>
      </c>
    </row>
    <row r="2" spans="1:2" x14ac:dyDescent="0.2">
      <c r="A2" s="96" t="s">
        <v>262</v>
      </c>
      <c r="B2" s="41">
        <f>B1-5</f>
        <v>2011</v>
      </c>
    </row>
    <row r="3" spans="1:2" x14ac:dyDescent="0.2">
      <c r="A3" s="96" t="s">
        <v>263</v>
      </c>
      <c r="B3" s="41">
        <f>B1-6</f>
        <v>2010</v>
      </c>
    </row>
    <row r="4" spans="1:2" x14ac:dyDescent="0.2">
      <c r="A4" s="96" t="s">
        <v>264</v>
      </c>
      <c r="B4" s="41">
        <f>B1-3</f>
        <v>2013</v>
      </c>
    </row>
    <row r="5" spans="1:2" x14ac:dyDescent="0.2">
      <c r="A5" s="96" t="s">
        <v>265</v>
      </c>
      <c r="B5" s="41">
        <f>B1-2</f>
        <v>2014</v>
      </c>
    </row>
    <row r="6" spans="1:2" x14ac:dyDescent="0.2">
      <c r="A6" s="96" t="s">
        <v>266</v>
      </c>
      <c r="B6" s="222">
        <f>FW_YR-15</f>
        <v>2001</v>
      </c>
    </row>
  </sheetData>
  <sheetProtection formatCells="0" formatRows="0" insertRows="0" deleteRows="0"/>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3300"/>
  </sheetPr>
  <dimension ref="A1:AZ125"/>
  <sheetViews>
    <sheetView view="pageBreakPreview" topLeftCell="A40" zoomScaleNormal="100" zoomScaleSheetLayoutView="100" workbookViewId="0">
      <selection activeCell="T130" sqref="T130"/>
    </sheetView>
  </sheetViews>
  <sheetFormatPr defaultColWidth="2.83203125" defaultRowHeight="11.25" x14ac:dyDescent="0.2"/>
  <cols>
    <col min="1" max="1" width="1.83203125" style="173" customWidth="1"/>
    <col min="2" max="2" width="4.83203125" style="153" customWidth="1"/>
    <col min="3" max="4" width="1.83203125" style="173" customWidth="1"/>
    <col min="5" max="5" width="2.83203125" style="173" customWidth="1"/>
    <col min="6" max="8" width="2.83203125" style="173"/>
    <col min="9" max="14" width="2.83203125" style="174"/>
    <col min="15" max="15" width="2.83203125" style="174" customWidth="1"/>
    <col min="16" max="20" width="2.83203125" style="174"/>
    <col min="21" max="22" width="1.83203125" style="173" customWidth="1"/>
    <col min="23" max="34" width="2.83203125" style="173"/>
    <col min="35" max="35" width="2.83203125" style="173" customWidth="1"/>
    <col min="36" max="36" width="2.83203125" style="173"/>
    <col min="37" max="37" width="2.83203125" style="173" customWidth="1"/>
    <col min="38" max="38" width="2.83203125" style="99" customWidth="1"/>
    <col min="39" max="41" width="1.83203125" style="173" customWidth="1"/>
    <col min="42" max="42" width="4.83203125" style="100" customWidth="1"/>
    <col min="43" max="43" width="1.83203125" style="173" customWidth="1"/>
    <col min="44" max="16384" width="2.83203125" style="173"/>
  </cols>
  <sheetData>
    <row r="1" spans="1:43" x14ac:dyDescent="0.2">
      <c r="A1" s="453" t="s">
        <v>245</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row>
    <row r="2" spans="1:43" x14ac:dyDescent="0.2">
      <c r="A2" s="25"/>
      <c r="B2" s="256"/>
      <c r="C2" s="23"/>
      <c r="D2" s="23"/>
      <c r="E2" s="23"/>
      <c r="F2" s="23"/>
      <c r="G2" s="23"/>
      <c r="H2" s="23"/>
      <c r="I2" s="113"/>
      <c r="J2" s="113"/>
      <c r="K2" s="113"/>
      <c r="L2" s="113"/>
      <c r="M2" s="113"/>
      <c r="N2" s="113"/>
      <c r="O2" s="113"/>
      <c r="P2" s="113"/>
      <c r="Q2" s="113"/>
      <c r="R2" s="113"/>
      <c r="S2" s="113"/>
      <c r="T2" s="113"/>
      <c r="U2" s="254"/>
      <c r="V2" s="23"/>
      <c r="W2" s="23"/>
      <c r="X2" s="23"/>
      <c r="Y2" s="23"/>
      <c r="Z2" s="23"/>
      <c r="AA2" s="23"/>
      <c r="AB2" s="23"/>
      <c r="AC2" s="23"/>
      <c r="AD2" s="23"/>
      <c r="AE2" s="23"/>
      <c r="AF2" s="23"/>
      <c r="AG2" s="23"/>
      <c r="AH2" s="23"/>
      <c r="AI2" s="23"/>
      <c r="AJ2" s="23"/>
      <c r="AK2" s="23"/>
      <c r="AL2" s="31"/>
      <c r="AM2" s="23"/>
      <c r="AN2" s="23"/>
      <c r="AO2" s="23"/>
      <c r="AP2" s="23"/>
      <c r="AQ2" s="23"/>
    </row>
    <row r="3" spans="1:43" x14ac:dyDescent="0.2">
      <c r="A3" s="223"/>
      <c r="B3" s="256"/>
      <c r="C3" s="226"/>
      <c r="D3" s="226"/>
      <c r="E3" s="226"/>
      <c r="F3" s="226"/>
      <c r="G3" s="226"/>
      <c r="H3" s="226"/>
      <c r="I3" s="113"/>
      <c r="J3" s="113"/>
      <c r="K3" s="113"/>
      <c r="L3" s="113"/>
      <c r="M3" s="113"/>
      <c r="N3" s="113"/>
      <c r="O3" s="113"/>
      <c r="P3" s="113"/>
      <c r="Q3" s="113"/>
      <c r="R3" s="113"/>
      <c r="S3" s="113"/>
      <c r="T3" s="113"/>
      <c r="U3" s="224"/>
      <c r="V3" s="226"/>
      <c r="W3" s="226"/>
      <c r="X3" s="226"/>
      <c r="Y3" s="226"/>
      <c r="Z3" s="226"/>
      <c r="AA3" s="226"/>
      <c r="AB3" s="226"/>
      <c r="AC3" s="226"/>
      <c r="AD3" s="226"/>
      <c r="AE3" s="226"/>
      <c r="AF3" s="226"/>
      <c r="AG3" s="226"/>
      <c r="AH3" s="226"/>
      <c r="AI3" s="226"/>
      <c r="AJ3" s="226"/>
      <c r="AK3" s="226"/>
      <c r="AL3" s="225"/>
      <c r="AM3" s="226"/>
      <c r="AN3" s="226"/>
      <c r="AO3" s="226"/>
      <c r="AP3" s="226"/>
      <c r="AQ3" s="226"/>
    </row>
    <row r="4" spans="1:43" ht="11.25" customHeight="1" x14ac:dyDescent="0.2">
      <c r="A4" s="25"/>
      <c r="B4" s="457" t="str">
        <f ca="1">VLOOKUP(INDIRECT(ADDRESS(ROW()-3,COLUMN()-1)),Language_Translations,MATCH(Language_Selected,Language_Options,0),FALSE)</f>
        <v>Bonjour.  Je m'appelle  _______________________________________ et je travaille pour [NOM DE L'ORGANISATION]. Nous effectuons une enquête sur le paludisme en [NOM DU PAYS]. Les informations que nous collectons aideront le pays à planifier les services de santé. Votre ménage a été sélectionné pour cette enquête. Je voudrais vous poser quelques questions. L'enquête prend habituellement entre 10 et 20 minutes. Toutes les informations que vous nous donnerez sont strictement confidentielles et elles ne seront transmises à personne d'autre que les membres de l'équipe d'enquête.
Vous n'êtes pas obligée de participer à cette enquête mais nous espérons que vous accepterez de répondre à nos questions car votre opinion est très importante. Si vous décidez de ne pas participer, il n'y aura aucun changement dans les services que vous pouvez recevoir des programmes de santé. S'il arrivait que je pose une question à laquelle vous ne voulez pas répondre, dites-le moi et je passerai à la question suivante ou vous pouvez également interrompre l'interview à n'importe quel moment. 
Si vous souhaitez plus d'informations sur n'importe quel aspect de l'enquête, vous pouvez contacter la personne dont le nom figure sur la carte qui a déjà été donnée à votre ménage. 
Avez-vous des questions ?
Puis-je commencer l'interview maintenant ?</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25"/>
    </row>
    <row r="5" spans="1:43" x14ac:dyDescent="0.2">
      <c r="A5" s="25"/>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25"/>
    </row>
    <row r="6" spans="1:43" x14ac:dyDescent="0.2">
      <c r="A6" s="25"/>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25"/>
    </row>
    <row r="7" spans="1:43" x14ac:dyDescent="0.2">
      <c r="A7" s="25"/>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25"/>
    </row>
    <row r="8" spans="1:43" x14ac:dyDescent="0.2">
      <c r="A8" s="25"/>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25"/>
    </row>
    <row r="9" spans="1:43" x14ac:dyDescent="0.2">
      <c r="A9" s="270"/>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c r="AN9" s="457"/>
      <c r="AO9" s="457"/>
      <c r="AP9" s="457"/>
      <c r="AQ9" s="270"/>
    </row>
    <row r="10" spans="1:43" x14ac:dyDescent="0.2">
      <c r="A10" s="270"/>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c r="AN10" s="457"/>
      <c r="AO10" s="457"/>
      <c r="AP10" s="457"/>
      <c r="AQ10" s="270"/>
    </row>
    <row r="11" spans="1:43" x14ac:dyDescent="0.2">
      <c r="A11" s="270"/>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c r="AN11" s="457"/>
      <c r="AO11" s="457"/>
      <c r="AP11" s="457"/>
      <c r="AQ11" s="270"/>
    </row>
    <row r="12" spans="1:43" x14ac:dyDescent="0.2">
      <c r="A12" s="270"/>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c r="AO12" s="457"/>
      <c r="AP12" s="457"/>
      <c r="AQ12" s="270"/>
    </row>
    <row r="13" spans="1:43" x14ac:dyDescent="0.2">
      <c r="A13" s="270"/>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457"/>
      <c r="AN13" s="457"/>
      <c r="AO13" s="457"/>
      <c r="AP13" s="457"/>
      <c r="AQ13" s="270"/>
    </row>
    <row r="14" spans="1:43" x14ac:dyDescent="0.2">
      <c r="A14" s="270"/>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457"/>
      <c r="AL14" s="457"/>
      <c r="AM14" s="457"/>
      <c r="AN14" s="457"/>
      <c r="AO14" s="457"/>
      <c r="AP14" s="457"/>
      <c r="AQ14" s="270"/>
    </row>
    <row r="15" spans="1:43" x14ac:dyDescent="0.2">
      <c r="A15" s="25"/>
      <c r="B15" s="457"/>
      <c r="C15" s="457"/>
      <c r="D15" s="457"/>
      <c r="E15" s="457"/>
      <c r="F15" s="457"/>
      <c r="G15" s="457"/>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25"/>
    </row>
    <row r="16" spans="1:43" x14ac:dyDescent="0.2">
      <c r="A16" s="25"/>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57"/>
      <c r="AM16" s="457"/>
      <c r="AN16" s="457"/>
      <c r="AO16" s="457"/>
      <c r="AP16" s="457"/>
      <c r="AQ16" s="25"/>
    </row>
    <row r="17" spans="1:52" x14ac:dyDescent="0.2">
      <c r="A17" s="25"/>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25"/>
    </row>
    <row r="18" spans="1:52" x14ac:dyDescent="0.2">
      <c r="A18" s="25"/>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c r="AN18" s="457"/>
      <c r="AO18" s="457"/>
      <c r="AP18" s="457"/>
      <c r="AQ18" s="25"/>
    </row>
    <row r="19" spans="1:52" x14ac:dyDescent="0.2">
      <c r="A19" s="25"/>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c r="AQ19" s="25"/>
    </row>
    <row r="20" spans="1:52" x14ac:dyDescent="0.2">
      <c r="A20" s="25"/>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c r="AQ20" s="25"/>
    </row>
    <row r="21" spans="1:52" ht="11.25" customHeight="1" x14ac:dyDescent="0.2">
      <c r="A21" s="25"/>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25"/>
    </row>
    <row r="22" spans="1:52" s="100" customFormat="1" x14ac:dyDescent="0.2">
      <c r="A22" s="23"/>
      <c r="B22" s="258"/>
      <c r="C22" s="23"/>
      <c r="D22" s="23"/>
      <c r="E22" s="23"/>
      <c r="F22" s="23"/>
      <c r="G22" s="23"/>
      <c r="H22" s="23"/>
      <c r="I22" s="113"/>
      <c r="J22" s="113"/>
      <c r="K22" s="113"/>
      <c r="L22" s="113"/>
      <c r="M22" s="113"/>
      <c r="N22" s="113"/>
      <c r="O22" s="113"/>
      <c r="P22" s="113"/>
      <c r="Q22" s="113"/>
      <c r="R22" s="113"/>
      <c r="S22" s="113"/>
      <c r="T22" s="11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row>
    <row r="23" spans="1:52" s="100" customFormat="1" x14ac:dyDescent="0.2">
      <c r="B23" s="456" t="s">
        <v>277</v>
      </c>
      <c r="C23" s="456"/>
      <c r="D23" s="456"/>
      <c r="E23" s="456"/>
      <c r="F23" s="456"/>
      <c r="G23" s="456"/>
      <c r="H23" s="456"/>
      <c r="I23" s="456"/>
      <c r="J23" s="456"/>
      <c r="K23" s="456"/>
      <c r="L23" s="123"/>
      <c r="M23" s="123"/>
      <c r="N23" s="123"/>
      <c r="O23" s="123"/>
      <c r="P23" s="123"/>
      <c r="Q23" s="123"/>
      <c r="R23" s="123"/>
      <c r="S23" s="123"/>
      <c r="T23" s="123"/>
      <c r="U23" s="27"/>
      <c r="V23" s="27"/>
      <c r="W23" s="27"/>
      <c r="X23" s="27"/>
      <c r="Y23" s="27"/>
      <c r="Z23" s="27"/>
      <c r="AA23" s="27"/>
      <c r="AB23" s="456" t="s">
        <v>1</v>
      </c>
      <c r="AC23" s="456"/>
      <c r="AD23" s="456"/>
      <c r="AE23" s="27"/>
      <c r="AF23" s="27"/>
      <c r="AG23" s="27"/>
      <c r="AH23" s="27"/>
      <c r="AI23" s="27"/>
      <c r="AJ23" s="27"/>
      <c r="AK23" s="27"/>
      <c r="AL23" s="27"/>
      <c r="AM23" s="25"/>
      <c r="AN23" s="25"/>
      <c r="AO23" s="25"/>
      <c r="AP23" s="25"/>
      <c r="AQ23" s="25"/>
      <c r="AR23" s="25"/>
      <c r="AS23" s="25"/>
      <c r="AT23" s="25"/>
      <c r="AU23" s="25"/>
      <c r="AV23" s="25"/>
      <c r="AW23" s="23"/>
      <c r="AX23" s="23"/>
      <c r="AY23" s="23"/>
    </row>
    <row r="24" spans="1:52" s="100" customFormat="1" x14ac:dyDescent="0.2">
      <c r="A24" s="25"/>
      <c r="B24" s="253"/>
      <c r="C24" s="25"/>
      <c r="D24" s="25"/>
      <c r="E24" s="25"/>
      <c r="F24" s="25"/>
      <c r="G24" s="25"/>
      <c r="H24" s="25"/>
      <c r="I24" s="111"/>
      <c r="J24" s="111"/>
      <c r="K24" s="111"/>
      <c r="L24" s="111"/>
      <c r="M24" s="111"/>
      <c r="N24" s="111"/>
      <c r="O24" s="111"/>
      <c r="P24" s="111"/>
      <c r="Q24" s="111"/>
      <c r="R24" s="111"/>
      <c r="S24" s="111"/>
      <c r="T24" s="111"/>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3"/>
      <c r="AX24" s="23"/>
      <c r="AY24" s="23"/>
    </row>
    <row r="25" spans="1:52" s="100" customFormat="1" x14ac:dyDescent="0.2">
      <c r="D25" s="219"/>
      <c r="E25" s="219"/>
      <c r="F25" s="219"/>
      <c r="G25" s="219"/>
      <c r="H25" s="219"/>
      <c r="I25" s="220"/>
      <c r="J25" s="220"/>
      <c r="K25" s="220"/>
      <c r="L25" s="220"/>
      <c r="M25" s="220"/>
      <c r="N25" s="220"/>
      <c r="O25" s="112" t="s">
        <v>98</v>
      </c>
      <c r="P25" s="155"/>
      <c r="Q25" s="155"/>
      <c r="R25" s="108"/>
      <c r="S25" s="155"/>
      <c r="T25" s="155"/>
      <c r="U25" s="25"/>
      <c r="W25" s="25"/>
      <c r="Y25" s="25"/>
      <c r="Z25" s="25"/>
      <c r="AA25" s="25"/>
      <c r="AB25" s="25"/>
      <c r="AC25" s="25"/>
      <c r="AD25" s="25"/>
      <c r="AE25" s="25"/>
      <c r="AF25" s="25"/>
      <c r="AG25" s="25"/>
      <c r="AJ25" s="35" t="s">
        <v>100</v>
      </c>
      <c r="AR25" s="25"/>
      <c r="AT25" s="25"/>
      <c r="AY25" s="23"/>
      <c r="AZ25" s="23"/>
    </row>
    <row r="26" spans="1:52" s="100" customFormat="1" x14ac:dyDescent="0.2">
      <c r="C26" s="23"/>
      <c r="D26" s="23"/>
      <c r="E26" s="23"/>
      <c r="F26" s="23"/>
      <c r="G26" s="23"/>
      <c r="H26" s="23"/>
      <c r="I26" s="113"/>
      <c r="J26" s="113"/>
      <c r="K26" s="113"/>
      <c r="L26" s="113"/>
      <c r="M26" s="113"/>
      <c r="N26" s="113"/>
      <c r="O26" s="112" t="s">
        <v>99</v>
      </c>
      <c r="P26" s="117" t="s">
        <v>0</v>
      </c>
      <c r="Q26" s="108">
        <v>1</v>
      </c>
      <c r="R26" s="113"/>
      <c r="S26" s="155"/>
      <c r="T26" s="113"/>
      <c r="U26" s="23"/>
      <c r="V26" s="23"/>
      <c r="W26" s="23"/>
      <c r="Y26" s="23"/>
      <c r="Z26" s="23"/>
      <c r="AA26" s="23"/>
      <c r="AB26" s="23"/>
      <c r="AC26" s="23"/>
      <c r="AD26" s="23"/>
      <c r="AE26" s="23"/>
      <c r="AF26" s="23"/>
      <c r="AG26" s="23"/>
      <c r="AJ26" s="35" t="s">
        <v>101</v>
      </c>
      <c r="AK26" s="55" t="s">
        <v>0</v>
      </c>
      <c r="AL26" s="127">
        <v>2</v>
      </c>
      <c r="AM26" s="25"/>
      <c r="AP26" s="25" t="s">
        <v>102</v>
      </c>
      <c r="AQ26" s="23"/>
      <c r="AR26" s="23"/>
      <c r="AS26" s="23"/>
      <c r="AT26" s="23"/>
      <c r="AU26" s="23"/>
      <c r="AV26" s="23"/>
      <c r="AW26" s="23"/>
      <c r="AX26" s="23"/>
      <c r="AY26" s="23"/>
    </row>
    <row r="27" spans="1:52" s="100" customFormat="1" x14ac:dyDescent="0.2">
      <c r="I27" s="155"/>
      <c r="J27" s="155"/>
      <c r="K27" s="155"/>
      <c r="L27" s="155"/>
      <c r="M27" s="155"/>
      <c r="N27" s="155"/>
      <c r="O27" s="155"/>
      <c r="P27" s="155"/>
      <c r="Q27" s="155"/>
      <c r="R27" s="155"/>
      <c r="S27" s="155"/>
      <c r="T27" s="155"/>
    </row>
    <row r="28" spans="1:52" s="100" customFormat="1" x14ac:dyDescent="0.2">
      <c r="I28" s="155"/>
      <c r="J28" s="155"/>
      <c r="K28" s="155"/>
      <c r="L28" s="155"/>
      <c r="M28" s="155"/>
      <c r="N28" s="155"/>
      <c r="O28" s="155"/>
      <c r="P28" s="155"/>
      <c r="Q28" s="155"/>
      <c r="R28" s="155"/>
      <c r="S28" s="155"/>
      <c r="T28" s="155"/>
    </row>
    <row r="29" spans="1:52" ht="6" customHeight="1" x14ac:dyDescent="0.2">
      <c r="A29" s="25"/>
      <c r="B29" s="256"/>
      <c r="C29" s="23"/>
      <c r="D29" s="23"/>
      <c r="E29" s="23"/>
      <c r="F29" s="23"/>
      <c r="G29" s="23"/>
      <c r="H29" s="23"/>
      <c r="I29" s="113"/>
      <c r="J29" s="113"/>
      <c r="K29" s="113"/>
      <c r="L29" s="113"/>
      <c r="M29" s="113"/>
      <c r="N29" s="113"/>
      <c r="O29" s="113"/>
      <c r="P29" s="113"/>
      <c r="Q29" s="113"/>
      <c r="R29" s="113"/>
      <c r="S29" s="113"/>
      <c r="T29" s="113"/>
      <c r="U29" s="23"/>
      <c r="V29" s="23"/>
      <c r="W29" s="23"/>
      <c r="X29" s="23"/>
      <c r="Y29" s="23"/>
      <c r="Z29" s="23"/>
      <c r="AA29" s="23"/>
      <c r="AB29" s="23"/>
      <c r="AC29" s="23"/>
      <c r="AD29" s="23"/>
      <c r="AE29" s="23"/>
      <c r="AF29" s="23"/>
      <c r="AG29" s="23"/>
      <c r="AH29" s="23"/>
      <c r="AI29" s="23"/>
      <c r="AJ29" s="23"/>
      <c r="AK29" s="23"/>
      <c r="AL29" s="31"/>
      <c r="AM29" s="23"/>
      <c r="AN29" s="23"/>
      <c r="AO29" s="23"/>
      <c r="AP29" s="23"/>
      <c r="AQ29" s="23"/>
    </row>
    <row r="30" spans="1:52" x14ac:dyDescent="0.2">
      <c r="A30" s="454" t="s">
        <v>103</v>
      </c>
      <c r="B30" s="454"/>
      <c r="C30" s="454"/>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c r="AO30" s="454"/>
      <c r="AP30" s="454"/>
      <c r="AQ30" s="454"/>
    </row>
    <row r="31" spans="1:52" ht="6" customHeight="1" x14ac:dyDescent="0.2">
      <c r="A31" s="23"/>
      <c r="B31" s="256"/>
      <c r="C31" s="23"/>
      <c r="D31" s="23"/>
      <c r="E31" s="23"/>
      <c r="F31" s="23"/>
      <c r="G31" s="23"/>
      <c r="H31" s="23"/>
      <c r="I31" s="113"/>
      <c r="J31" s="113"/>
      <c r="K31" s="113"/>
      <c r="L31" s="113"/>
      <c r="M31" s="113"/>
      <c r="N31" s="113"/>
      <c r="O31" s="113"/>
      <c r="P31" s="113"/>
      <c r="Q31" s="113"/>
      <c r="R31" s="113"/>
      <c r="S31" s="113"/>
      <c r="T31" s="113"/>
      <c r="U31" s="23"/>
      <c r="V31" s="23"/>
      <c r="W31" s="23"/>
      <c r="X31" s="23"/>
      <c r="Y31" s="23"/>
      <c r="Z31" s="23"/>
      <c r="AA31" s="23"/>
      <c r="AB31" s="23"/>
      <c r="AC31" s="23"/>
      <c r="AD31" s="23"/>
      <c r="AE31" s="23"/>
      <c r="AF31" s="23"/>
      <c r="AG31" s="23"/>
      <c r="AH31" s="23"/>
      <c r="AI31" s="23"/>
      <c r="AJ31" s="23"/>
      <c r="AK31" s="23"/>
      <c r="AL31" s="31"/>
      <c r="AM31" s="23"/>
      <c r="AN31" s="23"/>
      <c r="AO31" s="23"/>
      <c r="AP31" s="23"/>
      <c r="AQ31" s="23"/>
    </row>
    <row r="32" spans="1:52" s="221" customFormat="1" ht="11.25" customHeight="1" thickBot="1" x14ac:dyDescent="0.25">
      <c r="A32" s="101"/>
      <c r="B32" s="261" t="s">
        <v>254</v>
      </c>
      <c r="C32" s="103"/>
      <c r="D32" s="104"/>
      <c r="E32" s="455" t="s">
        <v>104</v>
      </c>
      <c r="F32" s="455"/>
      <c r="G32" s="455"/>
      <c r="H32" s="455"/>
      <c r="I32" s="455"/>
      <c r="J32" s="455"/>
      <c r="K32" s="455"/>
      <c r="L32" s="455"/>
      <c r="M32" s="455"/>
      <c r="N32" s="455"/>
      <c r="O32" s="455"/>
      <c r="P32" s="455"/>
      <c r="Q32" s="455"/>
      <c r="R32" s="455"/>
      <c r="S32" s="455"/>
      <c r="T32" s="455"/>
      <c r="U32" s="103"/>
      <c r="V32" s="104"/>
      <c r="W32" s="455" t="s">
        <v>38</v>
      </c>
      <c r="X32" s="455"/>
      <c r="Y32" s="455"/>
      <c r="Z32" s="455"/>
      <c r="AA32" s="455"/>
      <c r="AB32" s="455"/>
      <c r="AC32" s="455"/>
      <c r="AD32" s="455"/>
      <c r="AE32" s="455"/>
      <c r="AF32" s="455"/>
      <c r="AG32" s="455"/>
      <c r="AH32" s="455"/>
      <c r="AI32" s="455"/>
      <c r="AJ32" s="455"/>
      <c r="AK32" s="455"/>
      <c r="AL32" s="455"/>
      <c r="AM32" s="103"/>
      <c r="AN32" s="458" t="s">
        <v>105</v>
      </c>
      <c r="AO32" s="459"/>
      <c r="AP32" s="459"/>
      <c r="AQ32" s="459"/>
    </row>
    <row r="33" spans="1:43" ht="6" customHeight="1" x14ac:dyDescent="0.2">
      <c r="A33" s="167"/>
      <c r="B33" s="248"/>
      <c r="C33" s="59"/>
      <c r="D33" s="60"/>
      <c r="E33" s="25"/>
      <c r="F33" s="25"/>
      <c r="G33" s="25"/>
      <c r="H33" s="25"/>
      <c r="I33" s="111"/>
      <c r="J33" s="111"/>
      <c r="K33" s="111"/>
      <c r="L33" s="111"/>
      <c r="M33" s="111"/>
      <c r="N33" s="111"/>
      <c r="O33" s="111"/>
      <c r="P33" s="111"/>
      <c r="Q33" s="111"/>
      <c r="R33" s="111"/>
      <c r="S33" s="111"/>
      <c r="T33" s="111"/>
      <c r="U33" s="59"/>
      <c r="V33" s="60"/>
      <c r="W33" s="25"/>
      <c r="X33" s="25"/>
      <c r="Y33" s="25"/>
      <c r="Z33" s="25"/>
      <c r="AA33" s="25"/>
      <c r="AB33" s="25"/>
      <c r="AC33" s="25"/>
      <c r="AD33" s="25"/>
      <c r="AE33" s="25"/>
      <c r="AF33" s="25"/>
      <c r="AG33" s="25"/>
      <c r="AH33" s="25"/>
      <c r="AI33" s="25"/>
      <c r="AJ33" s="25"/>
      <c r="AK33" s="25"/>
      <c r="AL33" s="35"/>
      <c r="AM33" s="59"/>
      <c r="AN33" s="60"/>
      <c r="AO33" s="25"/>
      <c r="AP33" s="25"/>
      <c r="AQ33" s="168"/>
    </row>
    <row r="34" spans="1:43" x14ac:dyDescent="0.2">
      <c r="A34" s="167"/>
      <c r="B34" s="140">
        <v>101</v>
      </c>
      <c r="C34" s="59"/>
      <c r="D34" s="60"/>
      <c r="E34" s="447" t="s">
        <v>106</v>
      </c>
      <c r="F34" s="447"/>
      <c r="G34" s="447"/>
      <c r="H34" s="447"/>
      <c r="I34" s="447"/>
      <c r="J34" s="447"/>
      <c r="K34" s="447"/>
      <c r="L34" s="447"/>
      <c r="M34" s="447"/>
      <c r="N34" s="447"/>
      <c r="O34" s="447"/>
      <c r="P34" s="447"/>
      <c r="Q34" s="447"/>
      <c r="R34" s="447"/>
      <c r="S34" s="447"/>
      <c r="T34" s="447"/>
      <c r="U34" s="59"/>
      <c r="V34" s="60"/>
      <c r="W34" s="25"/>
      <c r="X34" s="25"/>
      <c r="Y34" s="25"/>
      <c r="Z34" s="25"/>
      <c r="AA34" s="25"/>
      <c r="AB34" s="25"/>
      <c r="AC34" s="25"/>
      <c r="AD34" s="25"/>
      <c r="AE34" s="25"/>
      <c r="AF34" s="25"/>
      <c r="AG34" s="25"/>
      <c r="AH34" s="25"/>
      <c r="AI34" s="38"/>
      <c r="AJ34" s="54"/>
      <c r="AK34" s="38"/>
      <c r="AL34" s="32"/>
      <c r="AM34" s="59"/>
      <c r="AN34" s="60"/>
      <c r="AO34" s="25"/>
      <c r="AP34" s="25"/>
      <c r="AQ34" s="168"/>
    </row>
    <row r="35" spans="1:43" x14ac:dyDescent="0.2">
      <c r="A35" s="167"/>
      <c r="B35" s="248"/>
      <c r="C35" s="59"/>
      <c r="D35" s="60"/>
      <c r="E35" s="447"/>
      <c r="F35" s="447"/>
      <c r="G35" s="447"/>
      <c r="H35" s="447"/>
      <c r="I35" s="447"/>
      <c r="J35" s="447"/>
      <c r="K35" s="447"/>
      <c r="L35" s="447"/>
      <c r="M35" s="447"/>
      <c r="N35" s="447"/>
      <c r="O35" s="447"/>
      <c r="P35" s="447"/>
      <c r="Q35" s="447"/>
      <c r="R35" s="447"/>
      <c r="S35" s="447"/>
      <c r="T35" s="447"/>
      <c r="U35" s="59"/>
      <c r="V35" s="60"/>
      <c r="W35" s="25" t="s">
        <v>107</v>
      </c>
      <c r="X35" s="25"/>
      <c r="Y35" s="25"/>
      <c r="Z35" s="55" t="s">
        <v>0</v>
      </c>
      <c r="AA35" s="55"/>
      <c r="AB35" s="55"/>
      <c r="AC35" s="55"/>
      <c r="AD35" s="55"/>
      <c r="AE35" s="55"/>
      <c r="AF35" s="55"/>
      <c r="AG35" s="55"/>
      <c r="AH35" s="55"/>
      <c r="AI35" s="37"/>
      <c r="AJ35" s="56"/>
      <c r="AK35" s="37"/>
      <c r="AL35" s="34"/>
      <c r="AM35" s="59"/>
      <c r="AN35" s="60"/>
      <c r="AO35" s="25"/>
      <c r="AP35" s="25"/>
      <c r="AQ35" s="168"/>
    </row>
    <row r="36" spans="1:43" x14ac:dyDescent="0.2">
      <c r="A36" s="167"/>
      <c r="B36" s="248"/>
      <c r="C36" s="59"/>
      <c r="D36" s="60"/>
      <c r="E36" s="447"/>
      <c r="F36" s="447"/>
      <c r="G36" s="447"/>
      <c r="H36" s="447"/>
      <c r="I36" s="447"/>
      <c r="J36" s="447"/>
      <c r="K36" s="447"/>
      <c r="L36" s="447"/>
      <c r="M36" s="447"/>
      <c r="N36" s="447"/>
      <c r="O36" s="447"/>
      <c r="P36" s="447"/>
      <c r="Q36" s="447"/>
      <c r="R36" s="447"/>
      <c r="S36" s="447"/>
      <c r="T36" s="447"/>
      <c r="U36" s="59"/>
      <c r="V36" s="60"/>
      <c r="W36" s="25"/>
      <c r="X36" s="25"/>
      <c r="Y36" s="25"/>
      <c r="Z36" s="25"/>
      <c r="AA36" s="25"/>
      <c r="AB36" s="25"/>
      <c r="AC36" s="25"/>
      <c r="AD36" s="25"/>
      <c r="AE36" s="25"/>
      <c r="AF36" s="25"/>
      <c r="AG36" s="25"/>
      <c r="AH36" s="25"/>
      <c r="AI36" s="38"/>
      <c r="AJ36" s="54"/>
      <c r="AK36" s="38"/>
      <c r="AL36" s="32"/>
      <c r="AM36" s="59"/>
      <c r="AN36" s="60"/>
      <c r="AO36" s="25"/>
      <c r="AP36" s="25"/>
      <c r="AQ36" s="168"/>
    </row>
    <row r="37" spans="1:43" x14ac:dyDescent="0.2">
      <c r="A37" s="167"/>
      <c r="B37" s="248"/>
      <c r="C37" s="59"/>
      <c r="D37" s="60"/>
      <c r="E37" s="447"/>
      <c r="F37" s="447"/>
      <c r="G37" s="447"/>
      <c r="H37" s="447"/>
      <c r="I37" s="447"/>
      <c r="J37" s="447"/>
      <c r="K37" s="447"/>
      <c r="L37" s="447"/>
      <c r="M37" s="447"/>
      <c r="N37" s="447"/>
      <c r="O37" s="447"/>
      <c r="P37" s="447"/>
      <c r="Q37" s="447"/>
      <c r="R37" s="447"/>
      <c r="S37" s="447"/>
      <c r="T37" s="447"/>
      <c r="U37" s="59"/>
      <c r="V37" s="60"/>
      <c r="W37" s="25" t="s">
        <v>4</v>
      </c>
      <c r="X37" s="25"/>
      <c r="Y37" s="25"/>
      <c r="Z37" s="55" t="s">
        <v>0</v>
      </c>
      <c r="AA37" s="118"/>
      <c r="AB37" s="55"/>
      <c r="AC37" s="55"/>
      <c r="AD37" s="55"/>
      <c r="AE37" s="55"/>
      <c r="AF37" s="55"/>
      <c r="AG37" s="55"/>
      <c r="AH37" s="55"/>
      <c r="AI37" s="37"/>
      <c r="AJ37" s="56"/>
      <c r="AK37" s="37"/>
      <c r="AL37" s="34"/>
      <c r="AM37" s="59"/>
      <c r="AN37" s="60"/>
      <c r="AO37" s="25"/>
      <c r="AP37" s="25"/>
      <c r="AQ37" s="168"/>
    </row>
    <row r="38" spans="1:43" ht="6" customHeight="1" thickBot="1" x14ac:dyDescent="0.25">
      <c r="A38" s="169"/>
      <c r="B38" s="249"/>
      <c r="C38" s="103"/>
      <c r="D38" s="104"/>
      <c r="E38" s="101"/>
      <c r="F38" s="101"/>
      <c r="G38" s="101"/>
      <c r="H38" s="101"/>
      <c r="I38" s="149"/>
      <c r="J38" s="149"/>
      <c r="K38" s="149"/>
      <c r="L38" s="149"/>
      <c r="M38" s="149"/>
      <c r="N38" s="149"/>
      <c r="O38" s="149"/>
      <c r="P38" s="149"/>
      <c r="Q38" s="149"/>
      <c r="R38" s="149"/>
      <c r="S38" s="149"/>
      <c r="T38" s="149"/>
      <c r="U38" s="103"/>
      <c r="V38" s="104"/>
      <c r="W38" s="101"/>
      <c r="X38" s="101"/>
      <c r="Y38" s="101"/>
      <c r="Z38" s="101"/>
      <c r="AA38" s="101"/>
      <c r="AB38" s="101"/>
      <c r="AC38" s="101"/>
      <c r="AD38" s="101"/>
      <c r="AE38" s="101"/>
      <c r="AF38" s="101"/>
      <c r="AG38" s="101"/>
      <c r="AH38" s="101"/>
      <c r="AI38" s="101"/>
      <c r="AJ38" s="101"/>
      <c r="AK38" s="101"/>
      <c r="AL38" s="161"/>
      <c r="AM38" s="103"/>
      <c r="AN38" s="104"/>
      <c r="AO38" s="101"/>
      <c r="AP38" s="101"/>
      <c r="AQ38" s="170"/>
    </row>
    <row r="39" spans="1:43" ht="6" customHeight="1" x14ac:dyDescent="0.2">
      <c r="A39" s="24"/>
      <c r="B39" s="247"/>
      <c r="C39" s="54"/>
      <c r="D39" s="38"/>
      <c r="E39" s="24"/>
      <c r="F39" s="24"/>
      <c r="G39" s="24"/>
      <c r="H39" s="24"/>
      <c r="I39" s="29"/>
      <c r="J39" s="29"/>
      <c r="K39" s="29"/>
      <c r="L39" s="29"/>
      <c r="M39" s="29"/>
      <c r="N39" s="29"/>
      <c r="O39" s="29"/>
      <c r="P39" s="29"/>
      <c r="Q39" s="29"/>
      <c r="R39" s="29"/>
      <c r="S39" s="29"/>
      <c r="T39" s="29"/>
      <c r="U39" s="54"/>
      <c r="V39" s="38"/>
      <c r="W39" s="24"/>
      <c r="X39" s="24"/>
      <c r="Y39" s="24"/>
      <c r="Z39" s="24"/>
      <c r="AA39" s="24"/>
      <c r="AB39" s="24"/>
      <c r="AC39" s="24"/>
      <c r="AD39" s="24"/>
      <c r="AE39" s="24"/>
      <c r="AF39" s="24"/>
      <c r="AG39" s="24"/>
      <c r="AH39" s="24"/>
      <c r="AI39" s="24"/>
      <c r="AJ39" s="24"/>
      <c r="AK39" s="24"/>
      <c r="AL39" s="133"/>
      <c r="AM39" s="54"/>
      <c r="AN39" s="38"/>
      <c r="AO39" s="24"/>
      <c r="AP39" s="24"/>
      <c r="AQ39" s="24"/>
    </row>
    <row r="40" spans="1:43" x14ac:dyDescent="0.2">
      <c r="A40" s="25"/>
      <c r="B40" s="139">
        <v>102</v>
      </c>
      <c r="C40" s="59"/>
      <c r="D40" s="60"/>
      <c r="E40" s="450" t="str">
        <f ca="1">VLOOKUP(INDIRECT(ADDRESS(ROW(),COLUMN()-3)),Language_Translations,MATCH(Language_Selected,Language_Options,0),FALSE)</f>
        <v>En quel mois et en quelle année êtes-vous née ?</v>
      </c>
      <c r="F40" s="450"/>
      <c r="G40" s="450"/>
      <c r="H40" s="450"/>
      <c r="I40" s="450"/>
      <c r="J40" s="450"/>
      <c r="K40" s="450"/>
      <c r="L40" s="450"/>
      <c r="M40" s="450"/>
      <c r="N40" s="450"/>
      <c r="O40" s="450"/>
      <c r="P40" s="450"/>
      <c r="Q40" s="450"/>
      <c r="R40" s="450"/>
      <c r="S40" s="450"/>
      <c r="T40" s="450"/>
      <c r="U40" s="59"/>
      <c r="V40" s="60"/>
      <c r="W40" s="25"/>
      <c r="X40" s="25"/>
      <c r="Y40" s="25"/>
      <c r="Z40" s="25"/>
      <c r="AA40" s="25"/>
      <c r="AB40" s="25"/>
      <c r="AC40" s="25"/>
      <c r="AD40" s="25"/>
      <c r="AE40" s="25"/>
      <c r="AF40" s="25"/>
      <c r="AG40" s="25"/>
      <c r="AH40" s="25"/>
      <c r="AI40" s="38"/>
      <c r="AJ40" s="54"/>
      <c r="AK40" s="38"/>
      <c r="AL40" s="32"/>
      <c r="AM40" s="59"/>
      <c r="AN40" s="60"/>
      <c r="AO40" s="23"/>
      <c r="AP40" s="23"/>
      <c r="AQ40" s="23"/>
    </row>
    <row r="41" spans="1:43" x14ac:dyDescent="0.2">
      <c r="A41" s="25"/>
      <c r="B41" s="256"/>
      <c r="C41" s="59"/>
      <c r="D41" s="60"/>
      <c r="E41" s="450"/>
      <c r="F41" s="450"/>
      <c r="G41" s="450"/>
      <c r="H41" s="450"/>
      <c r="I41" s="450"/>
      <c r="J41" s="450"/>
      <c r="K41" s="450"/>
      <c r="L41" s="450"/>
      <c r="M41" s="450"/>
      <c r="N41" s="450"/>
      <c r="O41" s="450"/>
      <c r="P41" s="450"/>
      <c r="Q41" s="450"/>
      <c r="R41" s="450"/>
      <c r="S41" s="450"/>
      <c r="T41" s="450"/>
      <c r="U41" s="59"/>
      <c r="V41" s="60"/>
      <c r="W41" s="25" t="s">
        <v>74</v>
      </c>
      <c r="X41" s="25"/>
      <c r="Y41" s="55" t="s">
        <v>0</v>
      </c>
      <c r="Z41" s="118"/>
      <c r="AA41" s="118"/>
      <c r="AB41" s="55"/>
      <c r="AC41" s="55"/>
      <c r="AD41" s="55"/>
      <c r="AE41" s="55"/>
      <c r="AF41" s="55"/>
      <c r="AG41" s="55"/>
      <c r="AH41" s="55"/>
      <c r="AI41" s="37"/>
      <c r="AJ41" s="56"/>
      <c r="AK41" s="37"/>
      <c r="AL41" s="34"/>
      <c r="AM41" s="59"/>
      <c r="AN41" s="60"/>
      <c r="AO41" s="23"/>
      <c r="AP41" s="23"/>
      <c r="AQ41" s="23"/>
    </row>
    <row r="42" spans="1:43" x14ac:dyDescent="0.2">
      <c r="A42" s="25"/>
      <c r="B42" s="256"/>
      <c r="C42" s="59"/>
      <c r="D42" s="60"/>
      <c r="E42" s="450"/>
      <c r="F42" s="450"/>
      <c r="G42" s="450"/>
      <c r="H42" s="450"/>
      <c r="I42" s="450"/>
      <c r="J42" s="450"/>
      <c r="K42" s="450"/>
      <c r="L42" s="450"/>
      <c r="M42" s="450"/>
      <c r="N42" s="450"/>
      <c r="O42" s="450"/>
      <c r="P42" s="450"/>
      <c r="Q42" s="450"/>
      <c r="R42" s="450"/>
      <c r="S42" s="450"/>
      <c r="T42" s="450"/>
      <c r="U42" s="59"/>
      <c r="V42" s="60"/>
      <c r="W42" s="23"/>
      <c r="X42" s="23"/>
      <c r="Y42" s="23"/>
      <c r="Z42" s="23"/>
      <c r="AA42" s="23"/>
      <c r="AB42" s="23"/>
      <c r="AC42" s="23"/>
      <c r="AD42" s="23"/>
      <c r="AE42" s="23"/>
      <c r="AF42" s="23"/>
      <c r="AG42" s="23"/>
      <c r="AH42" s="23"/>
      <c r="AI42" s="23"/>
      <c r="AJ42" s="23"/>
      <c r="AK42" s="23"/>
      <c r="AL42" s="31"/>
      <c r="AM42" s="59"/>
      <c r="AN42" s="60"/>
      <c r="AO42" s="23"/>
      <c r="AP42" s="23"/>
      <c r="AQ42" s="23"/>
    </row>
    <row r="43" spans="1:43" x14ac:dyDescent="0.2">
      <c r="A43" s="25"/>
      <c r="B43" s="256"/>
      <c r="C43" s="59"/>
      <c r="D43" s="60"/>
      <c r="E43" s="450"/>
      <c r="F43" s="450"/>
      <c r="G43" s="450"/>
      <c r="H43" s="450"/>
      <c r="I43" s="450"/>
      <c r="J43" s="450"/>
      <c r="K43" s="450"/>
      <c r="L43" s="450"/>
      <c r="M43" s="450"/>
      <c r="N43" s="450"/>
      <c r="O43" s="450"/>
      <c r="P43" s="450"/>
      <c r="Q43" s="450"/>
      <c r="R43" s="450"/>
      <c r="S43" s="450"/>
      <c r="T43" s="450"/>
      <c r="U43" s="59"/>
      <c r="V43" s="60"/>
      <c r="W43" s="23" t="s">
        <v>109</v>
      </c>
      <c r="X43" s="23"/>
      <c r="Y43" s="23"/>
      <c r="Z43" s="25"/>
      <c r="AA43" s="25"/>
      <c r="AB43" s="25"/>
      <c r="AC43" s="25"/>
      <c r="AD43" s="55"/>
      <c r="AF43" s="55" t="s">
        <v>0</v>
      </c>
      <c r="AG43" s="118"/>
      <c r="AH43" s="55"/>
      <c r="AI43" s="55"/>
      <c r="AJ43" s="55"/>
      <c r="AK43" s="55"/>
      <c r="AL43" s="160" t="s">
        <v>5</v>
      </c>
      <c r="AM43" s="59"/>
      <c r="AN43" s="60"/>
      <c r="AO43" s="23"/>
      <c r="AP43" s="23"/>
      <c r="AQ43" s="23"/>
    </row>
    <row r="44" spans="1:43" x14ac:dyDescent="0.2">
      <c r="A44" s="25"/>
      <c r="B44" s="256"/>
      <c r="C44" s="59"/>
      <c r="D44" s="60"/>
      <c r="E44" s="450"/>
      <c r="F44" s="450"/>
      <c r="G44" s="450"/>
      <c r="H44" s="450"/>
      <c r="I44" s="450"/>
      <c r="J44" s="450"/>
      <c r="K44" s="450"/>
      <c r="L44" s="450"/>
      <c r="M44" s="450"/>
      <c r="N44" s="450"/>
      <c r="O44" s="450"/>
      <c r="P44" s="450"/>
      <c r="Q44" s="450"/>
      <c r="R44" s="450"/>
      <c r="S44" s="450"/>
      <c r="T44" s="450"/>
      <c r="U44" s="59"/>
      <c r="V44" s="60"/>
      <c r="W44" s="23"/>
      <c r="X44" s="23"/>
      <c r="Y44" s="23"/>
      <c r="Z44" s="25"/>
      <c r="AA44" s="25"/>
      <c r="AB44" s="25"/>
      <c r="AC44" s="25"/>
      <c r="AD44" s="25"/>
      <c r="AE44" s="25"/>
      <c r="AF44" s="25"/>
      <c r="AG44" s="25"/>
      <c r="AH44" s="25"/>
      <c r="AI44" s="25"/>
      <c r="AJ44" s="25"/>
      <c r="AK44" s="25"/>
      <c r="AL44" s="160"/>
      <c r="AM44" s="59"/>
      <c r="AN44" s="60"/>
      <c r="AO44" s="23"/>
      <c r="AP44" s="23"/>
      <c r="AQ44" s="23"/>
    </row>
    <row r="45" spans="1:43" x14ac:dyDescent="0.2">
      <c r="A45" s="25"/>
      <c r="B45" s="256"/>
      <c r="C45" s="59"/>
      <c r="D45" s="60"/>
      <c r="E45" s="450"/>
      <c r="F45" s="450"/>
      <c r="G45" s="450"/>
      <c r="H45" s="450"/>
      <c r="I45" s="450"/>
      <c r="J45" s="450"/>
      <c r="K45" s="450"/>
      <c r="L45" s="450"/>
      <c r="M45" s="450"/>
      <c r="N45" s="450"/>
      <c r="O45" s="450"/>
      <c r="P45" s="450"/>
      <c r="Q45" s="450"/>
      <c r="R45" s="450"/>
      <c r="S45" s="450"/>
      <c r="T45" s="450"/>
      <c r="U45" s="59"/>
      <c r="V45" s="60"/>
      <c r="W45" s="25"/>
      <c r="X45" s="25"/>
      <c r="Y45" s="25"/>
      <c r="Z45" s="25"/>
      <c r="AA45" s="25"/>
      <c r="AB45" s="25"/>
      <c r="AC45" s="25"/>
      <c r="AD45" s="25"/>
      <c r="AE45" s="38"/>
      <c r="AF45" s="54"/>
      <c r="AG45" s="38"/>
      <c r="AH45" s="54"/>
      <c r="AI45" s="38"/>
      <c r="AJ45" s="54"/>
      <c r="AK45" s="38"/>
      <c r="AL45" s="32"/>
      <c r="AM45" s="59"/>
      <c r="AN45" s="60"/>
      <c r="AO45" s="23"/>
      <c r="AP45" s="23"/>
      <c r="AQ45" s="23"/>
    </row>
    <row r="46" spans="1:43" x14ac:dyDescent="0.2">
      <c r="A46" s="25"/>
      <c r="B46" s="256"/>
      <c r="C46" s="59"/>
      <c r="D46" s="60"/>
      <c r="E46" s="450"/>
      <c r="F46" s="450"/>
      <c r="G46" s="450"/>
      <c r="H46" s="450"/>
      <c r="I46" s="450"/>
      <c r="J46" s="450"/>
      <c r="K46" s="450"/>
      <c r="L46" s="450"/>
      <c r="M46" s="450"/>
      <c r="N46" s="450"/>
      <c r="O46" s="450"/>
      <c r="P46" s="450"/>
      <c r="Q46" s="450"/>
      <c r="R46" s="450"/>
      <c r="S46" s="450"/>
      <c r="T46" s="450"/>
      <c r="U46" s="59"/>
      <c r="V46" s="60"/>
      <c r="W46" s="25" t="s">
        <v>75</v>
      </c>
      <c r="X46" s="25"/>
      <c r="Y46" s="55"/>
      <c r="Z46" s="118" t="s">
        <v>0</v>
      </c>
      <c r="AA46" s="55"/>
      <c r="AB46" s="55"/>
      <c r="AC46" s="55"/>
      <c r="AD46" s="55"/>
      <c r="AE46" s="37"/>
      <c r="AF46" s="56"/>
      <c r="AG46" s="37"/>
      <c r="AH46" s="56"/>
      <c r="AI46" s="37"/>
      <c r="AJ46" s="56"/>
      <c r="AK46" s="37"/>
      <c r="AL46" s="34"/>
      <c r="AM46" s="59"/>
      <c r="AN46" s="60"/>
      <c r="AO46" s="23"/>
      <c r="AP46" s="23"/>
      <c r="AQ46" s="23"/>
    </row>
    <row r="47" spans="1:43" x14ac:dyDescent="0.2">
      <c r="A47" s="25"/>
      <c r="B47" s="256"/>
      <c r="C47" s="59"/>
      <c r="D47" s="60"/>
      <c r="E47" s="450"/>
      <c r="F47" s="450"/>
      <c r="G47" s="450"/>
      <c r="H47" s="450"/>
      <c r="I47" s="450"/>
      <c r="J47" s="450"/>
      <c r="K47" s="450"/>
      <c r="L47" s="450"/>
      <c r="M47" s="450"/>
      <c r="N47" s="450"/>
      <c r="O47" s="450"/>
      <c r="P47" s="450"/>
      <c r="Q47" s="450"/>
      <c r="R47" s="450"/>
      <c r="S47" s="450"/>
      <c r="T47" s="450"/>
      <c r="U47" s="59"/>
      <c r="V47" s="60"/>
      <c r="W47" s="23"/>
      <c r="X47" s="23"/>
      <c r="Y47" s="23"/>
      <c r="Z47" s="23"/>
      <c r="AA47" s="23"/>
      <c r="AB47" s="23"/>
      <c r="AC47" s="23"/>
      <c r="AD47" s="23"/>
      <c r="AE47" s="23"/>
      <c r="AF47" s="23"/>
      <c r="AG47" s="23"/>
      <c r="AH47" s="23"/>
      <c r="AI47" s="23"/>
      <c r="AJ47" s="23"/>
      <c r="AK47" s="23"/>
      <c r="AL47" s="31"/>
      <c r="AM47" s="59"/>
      <c r="AN47" s="60"/>
      <c r="AO47" s="23"/>
      <c r="AP47" s="23"/>
      <c r="AQ47" s="23"/>
    </row>
    <row r="48" spans="1:43" x14ac:dyDescent="0.2">
      <c r="A48" s="25"/>
      <c r="B48" s="256"/>
      <c r="C48" s="59"/>
      <c r="D48" s="60"/>
      <c r="E48" s="450"/>
      <c r="F48" s="450"/>
      <c r="G48" s="450"/>
      <c r="H48" s="450"/>
      <c r="I48" s="450"/>
      <c r="J48" s="450"/>
      <c r="K48" s="450"/>
      <c r="L48" s="450"/>
      <c r="M48" s="450"/>
      <c r="N48" s="450"/>
      <c r="O48" s="450"/>
      <c r="P48" s="450"/>
      <c r="Q48" s="450"/>
      <c r="R48" s="450"/>
      <c r="S48" s="450"/>
      <c r="T48" s="450"/>
      <c r="U48" s="59"/>
      <c r="V48" s="60"/>
      <c r="W48" s="230" t="s">
        <v>110</v>
      </c>
      <c r="X48" s="23"/>
      <c r="Y48" s="23"/>
      <c r="Z48" s="25"/>
      <c r="AA48" s="25"/>
      <c r="AB48" s="25"/>
      <c r="AC48" s="25"/>
      <c r="AD48" s="55"/>
      <c r="AF48" s="55" t="s">
        <v>0</v>
      </c>
      <c r="AG48" s="55"/>
      <c r="AH48" s="55"/>
      <c r="AI48" s="55"/>
      <c r="AJ48" s="55"/>
      <c r="AK48" s="55"/>
      <c r="AL48" s="160" t="s">
        <v>6</v>
      </c>
      <c r="AM48" s="59"/>
      <c r="AN48" s="60"/>
      <c r="AO48" s="23"/>
      <c r="AP48" s="23"/>
      <c r="AQ48" s="23"/>
    </row>
    <row r="49" spans="1:43" ht="6" customHeight="1" x14ac:dyDescent="0.2">
      <c r="A49" s="27"/>
      <c r="B49" s="259"/>
      <c r="C49" s="56"/>
      <c r="D49" s="37"/>
      <c r="E49" s="27"/>
      <c r="F49" s="27"/>
      <c r="G49" s="27"/>
      <c r="H49" s="27"/>
      <c r="I49" s="123"/>
      <c r="J49" s="123"/>
      <c r="K49" s="123"/>
      <c r="L49" s="123"/>
      <c r="M49" s="123"/>
      <c r="N49" s="123"/>
      <c r="O49" s="123"/>
      <c r="P49" s="123"/>
      <c r="Q49" s="123"/>
      <c r="R49" s="123"/>
      <c r="S49" s="123"/>
      <c r="T49" s="123"/>
      <c r="U49" s="56"/>
      <c r="V49" s="37"/>
      <c r="W49" s="27"/>
      <c r="X49" s="27"/>
      <c r="Y49" s="27"/>
      <c r="Z49" s="27"/>
      <c r="AA49" s="27"/>
      <c r="AB49" s="27"/>
      <c r="AC49" s="27"/>
      <c r="AD49" s="27"/>
      <c r="AE49" s="27"/>
      <c r="AF49" s="27"/>
      <c r="AG49" s="27"/>
      <c r="AH49" s="27"/>
      <c r="AI49" s="27"/>
      <c r="AJ49" s="27"/>
      <c r="AK49" s="27"/>
      <c r="AL49" s="132"/>
      <c r="AM49" s="56"/>
      <c r="AN49" s="37"/>
      <c r="AO49" s="27"/>
      <c r="AP49" s="27"/>
      <c r="AQ49" s="27"/>
    </row>
    <row r="50" spans="1:43" ht="6" customHeight="1" x14ac:dyDescent="0.2">
      <c r="A50" s="24"/>
      <c r="B50" s="247"/>
      <c r="C50" s="54"/>
      <c r="D50" s="38"/>
      <c r="E50" s="24"/>
      <c r="F50" s="24"/>
      <c r="G50" s="24"/>
      <c r="H50" s="24"/>
      <c r="I50" s="29"/>
      <c r="J50" s="29"/>
      <c r="K50" s="29"/>
      <c r="L50" s="29"/>
      <c r="M50" s="29"/>
      <c r="N50" s="29"/>
      <c r="O50" s="29"/>
      <c r="P50" s="29"/>
      <c r="Q50" s="29"/>
      <c r="R50" s="29"/>
      <c r="S50" s="29"/>
      <c r="T50" s="29"/>
      <c r="U50" s="54"/>
      <c r="V50" s="38"/>
      <c r="W50" s="24"/>
      <c r="X50" s="24"/>
      <c r="Y50" s="24"/>
      <c r="Z50" s="24"/>
      <c r="AA50" s="24"/>
      <c r="AB50" s="24"/>
      <c r="AC50" s="24"/>
      <c r="AD50" s="24"/>
      <c r="AE50" s="24"/>
      <c r="AF50" s="24"/>
      <c r="AG50" s="24"/>
      <c r="AH50" s="24"/>
      <c r="AI50" s="24"/>
      <c r="AJ50" s="24"/>
      <c r="AK50" s="24"/>
      <c r="AL50" s="133"/>
      <c r="AM50" s="54"/>
      <c r="AN50" s="38"/>
      <c r="AO50" s="24"/>
      <c r="AP50" s="24"/>
      <c r="AQ50" s="24"/>
    </row>
    <row r="51" spans="1:43" x14ac:dyDescent="0.2">
      <c r="A51" s="25"/>
      <c r="B51" s="139">
        <v>103</v>
      </c>
      <c r="C51" s="59"/>
      <c r="D51" s="60"/>
      <c r="E51" s="450" t="str">
        <f ca="1">VLOOKUP(INDIRECT(ADDRESS(ROW(),COLUMN()-3)),Language_Translations,MATCH(Language_Selected,Language_Options,0),FALSE)</f>
        <v>Quel âge aviez-vous à votre dernier anniversaire ?</v>
      </c>
      <c r="F51" s="450"/>
      <c r="G51" s="450"/>
      <c r="H51" s="450"/>
      <c r="I51" s="450"/>
      <c r="J51" s="450"/>
      <c r="K51" s="450"/>
      <c r="L51" s="450"/>
      <c r="M51" s="450"/>
      <c r="N51" s="450"/>
      <c r="O51" s="450"/>
      <c r="P51" s="450"/>
      <c r="Q51" s="450"/>
      <c r="R51" s="450"/>
      <c r="S51" s="450"/>
      <c r="T51" s="450"/>
      <c r="U51" s="59"/>
      <c r="V51" s="60"/>
      <c r="AM51" s="59"/>
      <c r="AN51" s="60"/>
      <c r="AO51" s="23"/>
      <c r="AP51" s="23"/>
      <c r="AQ51" s="23"/>
    </row>
    <row r="52" spans="1:43" x14ac:dyDescent="0.2">
      <c r="A52" s="25"/>
      <c r="B52" s="256"/>
      <c r="C52" s="59"/>
      <c r="D52" s="60"/>
      <c r="E52" s="450"/>
      <c r="F52" s="450"/>
      <c r="G52" s="450"/>
      <c r="H52" s="450"/>
      <c r="I52" s="450"/>
      <c r="J52" s="450"/>
      <c r="K52" s="450"/>
      <c r="L52" s="450"/>
      <c r="M52" s="450"/>
      <c r="N52" s="450"/>
      <c r="O52" s="450"/>
      <c r="P52" s="450"/>
      <c r="Q52" s="450"/>
      <c r="R52" s="450"/>
      <c r="S52" s="450"/>
      <c r="T52" s="450"/>
      <c r="U52" s="59"/>
      <c r="V52" s="60"/>
      <c r="W52" s="25"/>
      <c r="X52" s="25"/>
      <c r="Y52" s="25"/>
      <c r="Z52" s="25"/>
      <c r="AA52" s="25"/>
      <c r="AB52" s="25"/>
      <c r="AC52" s="25"/>
      <c r="AD52" s="25"/>
      <c r="AE52" s="25"/>
      <c r="AF52" s="25"/>
      <c r="AG52" s="25"/>
      <c r="AH52" s="25"/>
      <c r="AI52" s="38"/>
      <c r="AJ52" s="54"/>
      <c r="AK52" s="38"/>
      <c r="AL52" s="32"/>
      <c r="AM52" s="59"/>
      <c r="AN52" s="60"/>
      <c r="AO52" s="23"/>
      <c r="AP52" s="23"/>
      <c r="AQ52" s="23"/>
    </row>
    <row r="53" spans="1:43" x14ac:dyDescent="0.2">
      <c r="A53" s="25"/>
      <c r="B53" s="256"/>
      <c r="C53" s="59"/>
      <c r="D53" s="60"/>
      <c r="E53" s="452" t="s">
        <v>393</v>
      </c>
      <c r="F53" s="452"/>
      <c r="G53" s="452"/>
      <c r="H53" s="452"/>
      <c r="I53" s="452"/>
      <c r="J53" s="452"/>
      <c r="K53" s="452"/>
      <c r="L53" s="452"/>
      <c r="M53" s="452"/>
      <c r="N53" s="452"/>
      <c r="O53" s="452"/>
      <c r="P53" s="452"/>
      <c r="Q53" s="452"/>
      <c r="R53" s="452"/>
      <c r="S53" s="452"/>
      <c r="T53" s="452"/>
      <c r="U53" s="59"/>
      <c r="V53" s="60"/>
      <c r="W53" s="25" t="s">
        <v>113</v>
      </c>
      <c r="X53" s="25"/>
      <c r="Y53" s="25"/>
      <c r="Z53" s="23"/>
      <c r="AA53" s="23"/>
      <c r="AB53" s="23"/>
      <c r="AC53" s="23"/>
      <c r="AD53" s="23"/>
      <c r="AE53" s="23"/>
      <c r="AG53" s="130" t="s">
        <v>0</v>
      </c>
      <c r="AH53" s="130"/>
      <c r="AI53" s="37"/>
      <c r="AJ53" s="56"/>
      <c r="AK53" s="37"/>
      <c r="AL53" s="34"/>
      <c r="AM53" s="59"/>
      <c r="AN53" s="60"/>
      <c r="AO53" s="23"/>
      <c r="AP53" s="23"/>
      <c r="AQ53" s="23"/>
    </row>
    <row r="54" spans="1:43" x14ac:dyDescent="0.2">
      <c r="A54" s="25"/>
      <c r="B54" s="256"/>
      <c r="C54" s="59"/>
      <c r="D54" s="60"/>
      <c r="E54" s="452"/>
      <c r="F54" s="452"/>
      <c r="G54" s="452"/>
      <c r="H54" s="452"/>
      <c r="I54" s="452"/>
      <c r="J54" s="452"/>
      <c r="K54" s="452"/>
      <c r="L54" s="452"/>
      <c r="M54" s="452"/>
      <c r="N54" s="452"/>
      <c r="O54" s="452"/>
      <c r="P54" s="452"/>
      <c r="Q54" s="452"/>
      <c r="R54" s="452"/>
      <c r="S54" s="452"/>
      <c r="T54" s="452"/>
      <c r="U54" s="59"/>
      <c r="V54" s="60"/>
      <c r="W54" s="23"/>
      <c r="X54" s="23"/>
      <c r="Y54" s="23"/>
      <c r="Z54" s="23"/>
      <c r="AA54" s="23"/>
      <c r="AB54" s="23"/>
      <c r="AC54" s="23"/>
      <c r="AD54" s="23"/>
      <c r="AE54" s="23"/>
      <c r="AF54" s="23"/>
      <c r="AG54" s="23"/>
      <c r="AH54" s="23"/>
      <c r="AI54" s="23"/>
      <c r="AJ54" s="23"/>
      <c r="AK54" s="23"/>
      <c r="AL54" s="31"/>
      <c r="AM54" s="59"/>
      <c r="AN54" s="60"/>
      <c r="AO54" s="23"/>
      <c r="AP54" s="23"/>
      <c r="AQ54" s="23"/>
    </row>
    <row r="55" spans="1:43" ht="6" customHeight="1" x14ac:dyDescent="0.2">
      <c r="A55" s="27"/>
      <c r="B55" s="259"/>
      <c r="C55" s="56"/>
      <c r="D55" s="37"/>
      <c r="E55" s="27"/>
      <c r="F55" s="27"/>
      <c r="G55" s="27"/>
      <c r="H55" s="27"/>
      <c r="I55" s="123"/>
      <c r="J55" s="123"/>
      <c r="K55" s="123"/>
      <c r="L55" s="123"/>
      <c r="M55" s="123"/>
      <c r="N55" s="123"/>
      <c r="O55" s="123"/>
      <c r="P55" s="123"/>
      <c r="Q55" s="123"/>
      <c r="R55" s="123"/>
      <c r="S55" s="123"/>
      <c r="T55" s="123"/>
      <c r="U55" s="56"/>
      <c r="V55" s="37"/>
      <c r="W55" s="27"/>
      <c r="X55" s="27"/>
      <c r="Y55" s="27"/>
      <c r="Z55" s="27"/>
      <c r="AA55" s="27"/>
      <c r="AB55" s="27"/>
      <c r="AC55" s="27"/>
      <c r="AD55" s="27"/>
      <c r="AE55" s="27"/>
      <c r="AF55" s="27"/>
      <c r="AG55" s="27"/>
      <c r="AH55" s="27"/>
      <c r="AI55" s="27"/>
      <c r="AJ55" s="27"/>
      <c r="AK55" s="27"/>
      <c r="AL55" s="132"/>
      <c r="AM55" s="56"/>
      <c r="AN55" s="37"/>
      <c r="AO55" s="27"/>
      <c r="AP55" s="27"/>
      <c r="AQ55" s="27"/>
    </row>
    <row r="56" spans="1:43" ht="6" customHeight="1" x14ac:dyDescent="0.2">
      <c r="A56" s="24"/>
      <c r="B56" s="247"/>
      <c r="C56" s="54"/>
      <c r="D56" s="38"/>
      <c r="E56" s="24"/>
      <c r="F56" s="24"/>
      <c r="G56" s="24"/>
      <c r="H56" s="24"/>
      <c r="I56" s="29"/>
      <c r="J56" s="29"/>
      <c r="K56" s="29"/>
      <c r="L56" s="29"/>
      <c r="M56" s="29"/>
      <c r="N56" s="29"/>
      <c r="O56" s="29"/>
      <c r="P56" s="29"/>
      <c r="Q56" s="29"/>
      <c r="R56" s="29"/>
      <c r="S56" s="29"/>
      <c r="T56" s="29"/>
      <c r="U56" s="54"/>
      <c r="V56" s="38"/>
      <c r="W56" s="24"/>
      <c r="X56" s="24"/>
      <c r="Y56" s="24"/>
      <c r="Z56" s="24"/>
      <c r="AA56" s="24"/>
      <c r="AB56" s="24"/>
      <c r="AC56" s="24"/>
      <c r="AD56" s="24"/>
      <c r="AE56" s="24"/>
      <c r="AF56" s="24"/>
      <c r="AG56" s="24"/>
      <c r="AH56" s="24"/>
      <c r="AI56" s="24"/>
      <c r="AJ56" s="24"/>
      <c r="AK56" s="24"/>
      <c r="AL56" s="133"/>
      <c r="AM56" s="54"/>
      <c r="AN56" s="38"/>
      <c r="AO56" s="24"/>
      <c r="AP56" s="24"/>
      <c r="AQ56" s="24"/>
    </row>
    <row r="57" spans="1:43" ht="11.25" customHeight="1" x14ac:dyDescent="0.2">
      <c r="A57" s="25"/>
      <c r="B57" s="139">
        <v>104</v>
      </c>
      <c r="C57" s="59"/>
      <c r="D57" s="60"/>
      <c r="E57" s="450" t="str">
        <f ca="1">VLOOKUP(INDIRECT(ADDRESS(ROW(),COLUMN()-3)),Language_Translations,MATCH(Language_Selected,Language_Options,0),FALSE)</f>
        <v>Êtes-vous allée à l'école ?</v>
      </c>
      <c r="F57" s="450"/>
      <c r="G57" s="450"/>
      <c r="H57" s="450"/>
      <c r="I57" s="450"/>
      <c r="J57" s="450"/>
      <c r="K57" s="450"/>
      <c r="L57" s="450"/>
      <c r="M57" s="450"/>
      <c r="N57" s="450"/>
      <c r="O57" s="450"/>
      <c r="P57" s="450"/>
      <c r="Q57" s="450"/>
      <c r="R57" s="450"/>
      <c r="S57" s="450"/>
      <c r="T57" s="450"/>
      <c r="U57" s="59"/>
      <c r="V57" s="60"/>
      <c r="W57" s="23" t="s">
        <v>115</v>
      </c>
      <c r="X57" s="23"/>
      <c r="Y57" s="130" t="s">
        <v>0</v>
      </c>
      <c r="Z57" s="130"/>
      <c r="AA57" s="130"/>
      <c r="AB57" s="130"/>
      <c r="AC57" s="130"/>
      <c r="AD57" s="130"/>
      <c r="AE57" s="130"/>
      <c r="AF57" s="130"/>
      <c r="AG57" s="130"/>
      <c r="AH57" s="130"/>
      <c r="AI57" s="130"/>
      <c r="AJ57" s="130"/>
      <c r="AK57" s="130"/>
      <c r="AL57" s="160" t="s">
        <v>8</v>
      </c>
      <c r="AM57" s="59"/>
      <c r="AN57" s="60"/>
      <c r="AO57" s="23"/>
      <c r="AP57" s="23"/>
      <c r="AQ57" s="23"/>
    </row>
    <row r="58" spans="1:43" x14ac:dyDescent="0.2">
      <c r="A58" s="25"/>
      <c r="B58" s="256"/>
      <c r="C58" s="59"/>
      <c r="D58" s="60"/>
      <c r="E58" s="450"/>
      <c r="F58" s="450"/>
      <c r="G58" s="450"/>
      <c r="H58" s="450"/>
      <c r="I58" s="450"/>
      <c r="J58" s="450"/>
      <c r="K58" s="450"/>
      <c r="L58" s="450"/>
      <c r="M58" s="450"/>
      <c r="N58" s="450"/>
      <c r="O58" s="450"/>
      <c r="P58" s="450"/>
      <c r="Q58" s="450"/>
      <c r="R58" s="450"/>
      <c r="S58" s="450"/>
      <c r="T58" s="450"/>
      <c r="U58" s="59"/>
      <c r="V58" s="60"/>
      <c r="W58" s="23" t="s">
        <v>116</v>
      </c>
      <c r="X58" s="23"/>
      <c r="Y58" s="130" t="s">
        <v>0</v>
      </c>
      <c r="Z58" s="130"/>
      <c r="AA58" s="130"/>
      <c r="AB58" s="130"/>
      <c r="AC58" s="130"/>
      <c r="AD58" s="130"/>
      <c r="AE58" s="130"/>
      <c r="AF58" s="130"/>
      <c r="AG58" s="130"/>
      <c r="AH58" s="130"/>
      <c r="AI58" s="130"/>
      <c r="AJ58" s="130"/>
      <c r="AK58" s="130"/>
      <c r="AL58" s="160" t="s">
        <v>10</v>
      </c>
      <c r="AM58" s="59"/>
      <c r="AN58" s="60"/>
      <c r="AO58" s="23"/>
      <c r="AP58" s="26">
        <v>108</v>
      </c>
      <c r="AQ58" s="23"/>
    </row>
    <row r="59" spans="1:43" ht="6" customHeight="1" x14ac:dyDescent="0.2">
      <c r="A59" s="27"/>
      <c r="B59" s="259"/>
      <c r="C59" s="56"/>
      <c r="D59" s="37"/>
      <c r="E59" s="27"/>
      <c r="F59" s="27"/>
      <c r="G59" s="27"/>
      <c r="H59" s="27"/>
      <c r="I59" s="123"/>
      <c r="J59" s="123"/>
      <c r="K59" s="123"/>
      <c r="L59" s="123"/>
      <c r="M59" s="123"/>
      <c r="N59" s="123"/>
      <c r="O59" s="123"/>
      <c r="P59" s="123"/>
      <c r="Q59" s="123"/>
      <c r="R59" s="123"/>
      <c r="S59" s="123"/>
      <c r="T59" s="123"/>
      <c r="U59" s="56"/>
      <c r="V59" s="37"/>
      <c r="W59" s="27"/>
      <c r="X59" s="27"/>
      <c r="Y59" s="27"/>
      <c r="Z59" s="27"/>
      <c r="AA59" s="27"/>
      <c r="AB59" s="27"/>
      <c r="AC59" s="27"/>
      <c r="AD59" s="27"/>
      <c r="AE59" s="27"/>
      <c r="AF59" s="27"/>
      <c r="AG59" s="27"/>
      <c r="AH59" s="27"/>
      <c r="AI59" s="27"/>
      <c r="AJ59" s="27"/>
      <c r="AK59" s="27"/>
      <c r="AL59" s="132"/>
      <c r="AM59" s="56"/>
      <c r="AN59" s="37"/>
      <c r="AO59" s="27"/>
      <c r="AP59" s="27"/>
      <c r="AQ59" s="27"/>
    </row>
    <row r="60" spans="1:43" ht="6" customHeight="1" x14ac:dyDescent="0.2">
      <c r="A60" s="24"/>
      <c r="B60" s="247"/>
      <c r="C60" s="54"/>
      <c r="D60" s="38"/>
      <c r="E60" s="24"/>
      <c r="F60" s="24"/>
      <c r="G60" s="24"/>
      <c r="H60" s="24"/>
      <c r="I60" s="29"/>
      <c r="J60" s="29"/>
      <c r="K60" s="29"/>
      <c r="L60" s="29"/>
      <c r="M60" s="29"/>
      <c r="N60" s="29"/>
      <c r="O60" s="29"/>
      <c r="P60" s="29"/>
      <c r="Q60" s="29"/>
      <c r="R60" s="29"/>
      <c r="S60" s="29"/>
      <c r="T60" s="29"/>
      <c r="U60" s="54"/>
      <c r="V60" s="38"/>
      <c r="W60" s="24"/>
      <c r="X60" s="24"/>
      <c r="Y60" s="24"/>
      <c r="Z60" s="24"/>
      <c r="AA60" s="24"/>
      <c r="AB60" s="24"/>
      <c r="AC60" s="24"/>
      <c r="AD60" s="24"/>
      <c r="AE60" s="24"/>
      <c r="AF60" s="24"/>
      <c r="AG60" s="24"/>
      <c r="AH60" s="24"/>
      <c r="AI60" s="24"/>
      <c r="AJ60" s="24"/>
      <c r="AK60" s="24"/>
      <c r="AL60" s="133"/>
      <c r="AM60" s="54"/>
      <c r="AN60" s="38"/>
      <c r="AO60" s="24"/>
      <c r="AP60" s="24"/>
      <c r="AQ60" s="24"/>
    </row>
    <row r="61" spans="1:43" ht="11.25" customHeight="1" x14ac:dyDescent="0.2">
      <c r="A61" s="25"/>
      <c r="B61" s="140">
        <v>105</v>
      </c>
      <c r="C61" s="59"/>
      <c r="D61" s="60"/>
      <c r="E61" s="446" t="str">
        <f ca="1">VLOOKUP(INDIRECT(ADDRESS(ROW(),COLUMN()-3)),Language_Translations,MATCH(Language_Selected,Language_Options,0),FALSE)</f>
        <v>Quel est le plus haut niveau d'études que vous avez atteint : primaire, secondaire, ou supérieur ?</v>
      </c>
      <c r="F61" s="446"/>
      <c r="G61" s="446"/>
      <c r="H61" s="446"/>
      <c r="I61" s="446"/>
      <c r="J61" s="446"/>
      <c r="K61" s="446"/>
      <c r="L61" s="446"/>
      <c r="M61" s="446"/>
      <c r="N61" s="446"/>
      <c r="O61" s="446"/>
      <c r="P61" s="446"/>
      <c r="Q61" s="446"/>
      <c r="R61" s="446"/>
      <c r="S61" s="446"/>
      <c r="T61" s="446"/>
      <c r="U61" s="59"/>
      <c r="V61" s="60"/>
      <c r="W61" s="25" t="s">
        <v>117</v>
      </c>
      <c r="X61" s="25"/>
      <c r="Y61" s="25"/>
      <c r="Z61" s="25"/>
      <c r="AA61" s="55" t="s">
        <v>0</v>
      </c>
      <c r="AB61" s="118"/>
      <c r="AC61" s="55"/>
      <c r="AD61" s="55"/>
      <c r="AE61" s="55"/>
      <c r="AF61" s="55"/>
      <c r="AG61" s="55"/>
      <c r="AH61" s="55"/>
      <c r="AI61" s="55"/>
      <c r="AJ61" s="55"/>
      <c r="AK61" s="55"/>
      <c r="AL61" s="160" t="s">
        <v>8</v>
      </c>
      <c r="AM61" s="59"/>
      <c r="AN61" s="60"/>
      <c r="AO61" s="25"/>
      <c r="AP61" s="25"/>
      <c r="AQ61" s="25"/>
    </row>
    <row r="62" spans="1:43" x14ac:dyDescent="0.2">
      <c r="A62" s="25"/>
      <c r="B62" s="140" t="s">
        <v>323</v>
      </c>
      <c r="C62" s="59"/>
      <c r="D62" s="60"/>
      <c r="E62" s="446"/>
      <c r="F62" s="446"/>
      <c r="G62" s="446"/>
      <c r="H62" s="446"/>
      <c r="I62" s="446"/>
      <c r="J62" s="446"/>
      <c r="K62" s="446"/>
      <c r="L62" s="446"/>
      <c r="M62" s="446"/>
      <c r="N62" s="446"/>
      <c r="O62" s="446"/>
      <c r="P62" s="446"/>
      <c r="Q62" s="446"/>
      <c r="R62" s="446"/>
      <c r="S62" s="446"/>
      <c r="T62" s="446"/>
      <c r="U62" s="59"/>
      <c r="V62" s="60"/>
      <c r="W62" s="25" t="s">
        <v>321</v>
      </c>
      <c r="X62" s="25"/>
      <c r="Y62" s="25"/>
      <c r="Z62" s="25"/>
      <c r="AA62" s="25"/>
      <c r="AB62" s="55" t="s">
        <v>0</v>
      </c>
      <c r="AC62" s="118"/>
      <c r="AD62" s="55"/>
      <c r="AE62" s="55"/>
      <c r="AF62" s="55"/>
      <c r="AG62" s="55"/>
      <c r="AH62" s="55"/>
      <c r="AI62" s="55"/>
      <c r="AJ62" s="55"/>
      <c r="AK62" s="55"/>
      <c r="AL62" s="160" t="s">
        <v>10</v>
      </c>
      <c r="AM62" s="59"/>
      <c r="AN62" s="60"/>
      <c r="AO62" s="25"/>
      <c r="AP62" s="25"/>
      <c r="AQ62" s="25"/>
    </row>
    <row r="63" spans="1:43" x14ac:dyDescent="0.2">
      <c r="A63" s="25"/>
      <c r="B63" s="248"/>
      <c r="C63" s="59"/>
      <c r="D63" s="60"/>
      <c r="E63" s="446"/>
      <c r="F63" s="446"/>
      <c r="G63" s="446"/>
      <c r="H63" s="446"/>
      <c r="I63" s="446"/>
      <c r="J63" s="446"/>
      <c r="K63" s="446"/>
      <c r="L63" s="446"/>
      <c r="M63" s="446"/>
      <c r="N63" s="446"/>
      <c r="O63" s="446"/>
      <c r="P63" s="446"/>
      <c r="Q63" s="446"/>
      <c r="R63" s="446"/>
      <c r="S63" s="446"/>
      <c r="T63" s="446"/>
      <c r="U63" s="59"/>
      <c r="V63" s="60"/>
      <c r="W63" s="25" t="s">
        <v>118</v>
      </c>
      <c r="X63" s="25"/>
      <c r="Y63" s="25"/>
      <c r="Z63" s="25"/>
      <c r="AA63" s="55" t="s">
        <v>0</v>
      </c>
      <c r="AB63" s="55"/>
      <c r="AC63" s="55"/>
      <c r="AD63" s="55"/>
      <c r="AE63" s="55"/>
      <c r="AF63" s="55"/>
      <c r="AG63" s="55"/>
      <c r="AH63" s="55"/>
      <c r="AI63" s="55"/>
      <c r="AJ63" s="55"/>
      <c r="AK63" s="55"/>
      <c r="AL63" s="160" t="s">
        <v>11</v>
      </c>
      <c r="AM63" s="59"/>
      <c r="AN63" s="60"/>
      <c r="AO63" s="25"/>
      <c r="AP63" s="25"/>
      <c r="AQ63" s="25"/>
    </row>
    <row r="64" spans="1:43" ht="6" customHeight="1" x14ac:dyDescent="0.2">
      <c r="A64" s="27"/>
      <c r="B64" s="259"/>
      <c r="C64" s="56"/>
      <c r="D64" s="37"/>
      <c r="E64" s="27"/>
      <c r="F64" s="27"/>
      <c r="G64" s="27"/>
      <c r="H64" s="27"/>
      <c r="I64" s="123"/>
      <c r="J64" s="123"/>
      <c r="K64" s="123"/>
      <c r="L64" s="123"/>
      <c r="M64" s="123"/>
      <c r="N64" s="123"/>
      <c r="O64" s="123"/>
      <c r="P64" s="123"/>
      <c r="Q64" s="123"/>
      <c r="R64" s="123"/>
      <c r="S64" s="123"/>
      <c r="T64" s="123"/>
      <c r="U64" s="56"/>
      <c r="V64" s="37"/>
      <c r="W64" s="27"/>
      <c r="X64" s="27"/>
      <c r="Y64" s="27"/>
      <c r="Z64" s="27"/>
      <c r="AA64" s="27"/>
      <c r="AB64" s="27"/>
      <c r="AC64" s="27"/>
      <c r="AD64" s="27"/>
      <c r="AE64" s="27"/>
      <c r="AF64" s="27"/>
      <c r="AG64" s="27"/>
      <c r="AH64" s="27"/>
      <c r="AI64" s="27"/>
      <c r="AJ64" s="27"/>
      <c r="AK64" s="27"/>
      <c r="AL64" s="132"/>
      <c r="AM64" s="56"/>
      <c r="AN64" s="37"/>
      <c r="AO64" s="27"/>
      <c r="AP64" s="27"/>
      <c r="AQ64" s="27"/>
    </row>
    <row r="65" spans="1:43" ht="6" customHeight="1" x14ac:dyDescent="0.2">
      <c r="A65" s="24"/>
      <c r="B65" s="247"/>
      <c r="C65" s="54"/>
      <c r="D65" s="38"/>
      <c r="E65" s="24"/>
      <c r="F65" s="24"/>
      <c r="G65" s="24"/>
      <c r="H65" s="24"/>
      <c r="I65" s="29"/>
      <c r="J65" s="29"/>
      <c r="K65" s="29"/>
      <c r="L65" s="29"/>
      <c r="M65" s="29"/>
      <c r="N65" s="29"/>
      <c r="O65" s="29"/>
      <c r="P65" s="29"/>
      <c r="Q65" s="29"/>
      <c r="R65" s="29"/>
      <c r="S65" s="29"/>
      <c r="T65" s="29"/>
      <c r="U65" s="54"/>
      <c r="V65" s="38"/>
      <c r="W65" s="24"/>
      <c r="X65" s="24"/>
      <c r="Y65" s="24"/>
      <c r="Z65" s="24"/>
      <c r="AA65" s="24"/>
      <c r="AB65" s="24"/>
      <c r="AC65" s="24"/>
      <c r="AD65" s="24"/>
      <c r="AE65" s="24"/>
      <c r="AF65" s="24"/>
      <c r="AG65" s="24"/>
      <c r="AH65" s="24"/>
      <c r="AI65" s="24"/>
      <c r="AJ65" s="24"/>
      <c r="AK65" s="24"/>
      <c r="AL65" s="133"/>
      <c r="AM65" s="54"/>
      <c r="AN65" s="38"/>
      <c r="AO65" s="24"/>
      <c r="AP65" s="24"/>
      <c r="AQ65" s="24"/>
    </row>
    <row r="66" spans="1:43" ht="11.25" customHeight="1" x14ac:dyDescent="0.2">
      <c r="A66" s="25"/>
      <c r="B66" s="140">
        <v>106</v>
      </c>
      <c r="C66" s="59"/>
      <c r="D66" s="60"/>
      <c r="E66" s="446" t="str">
        <f ca="1">VLOOKUP(INDIRECT(ADDRESS(ROW(),COLUMN()-3)),Language_Translations,MATCH(Language_Selected,Language_Options,0),FALSE)</f>
        <v>Quelle est [L'ANNÉE/CLASSE] la plus élevée que vous avez achevée à ce niveau ?</v>
      </c>
      <c r="F66" s="446"/>
      <c r="G66" s="446"/>
      <c r="H66" s="446"/>
      <c r="I66" s="446"/>
      <c r="J66" s="446"/>
      <c r="K66" s="446"/>
      <c r="L66" s="446"/>
      <c r="M66" s="446"/>
      <c r="N66" s="446"/>
      <c r="O66" s="446"/>
      <c r="P66" s="446"/>
      <c r="Q66" s="446"/>
      <c r="R66" s="446"/>
      <c r="S66" s="446"/>
      <c r="T66" s="446"/>
      <c r="U66" s="59"/>
      <c r="V66" s="60"/>
      <c r="AL66" s="173"/>
      <c r="AM66" s="59"/>
      <c r="AN66" s="60"/>
      <c r="AO66" s="25"/>
      <c r="AP66" s="25"/>
      <c r="AQ66" s="25"/>
    </row>
    <row r="67" spans="1:43" x14ac:dyDescent="0.2">
      <c r="A67" s="25"/>
      <c r="B67" s="140" t="s">
        <v>323</v>
      </c>
      <c r="C67" s="59"/>
      <c r="D67" s="60"/>
      <c r="E67" s="446"/>
      <c r="F67" s="446"/>
      <c r="G67" s="446"/>
      <c r="H67" s="446"/>
      <c r="I67" s="446"/>
      <c r="J67" s="446"/>
      <c r="K67" s="446"/>
      <c r="L67" s="446"/>
      <c r="M67" s="446"/>
      <c r="N67" s="446"/>
      <c r="O67" s="446"/>
      <c r="P67" s="446"/>
      <c r="Q67" s="446"/>
      <c r="R67" s="446"/>
      <c r="S67" s="446"/>
      <c r="T67" s="446"/>
      <c r="U67" s="59"/>
      <c r="V67" s="60"/>
      <c r="W67" s="25"/>
      <c r="X67" s="25"/>
      <c r="Y67" s="25"/>
      <c r="Z67" s="25"/>
      <c r="AA67" s="25"/>
      <c r="AB67" s="25"/>
      <c r="AC67" s="25"/>
      <c r="AD67" s="25"/>
      <c r="AE67" s="25"/>
      <c r="AF67" s="25"/>
      <c r="AG67" s="25"/>
      <c r="AH67" s="25"/>
      <c r="AI67" s="38"/>
      <c r="AJ67" s="32"/>
      <c r="AK67" s="38"/>
      <c r="AL67" s="32"/>
      <c r="AM67" s="59"/>
      <c r="AN67" s="60"/>
      <c r="AO67" s="25"/>
      <c r="AP67" s="25"/>
      <c r="AQ67" s="25"/>
    </row>
    <row r="68" spans="1:43" x14ac:dyDescent="0.2">
      <c r="A68" s="25"/>
      <c r="B68" s="248"/>
      <c r="C68" s="59"/>
      <c r="D68" s="60"/>
      <c r="E68" s="446"/>
      <c r="F68" s="446"/>
      <c r="G68" s="446"/>
      <c r="H68" s="446"/>
      <c r="I68" s="446"/>
      <c r="J68" s="446"/>
      <c r="K68" s="446"/>
      <c r="L68" s="446"/>
      <c r="M68" s="446"/>
      <c r="N68" s="446"/>
      <c r="O68" s="446"/>
      <c r="P68" s="446"/>
      <c r="Q68" s="446"/>
      <c r="R68" s="446"/>
      <c r="S68" s="446"/>
      <c r="T68" s="446"/>
      <c r="U68" s="59"/>
      <c r="V68" s="60"/>
      <c r="W68" s="25" t="s">
        <v>394</v>
      </c>
      <c r="X68" s="25"/>
      <c r="Y68" s="25"/>
      <c r="Z68" s="25"/>
      <c r="AA68" s="25"/>
      <c r="AB68" s="25"/>
      <c r="AC68" s="55" t="s">
        <v>0</v>
      </c>
      <c r="AD68" s="55" t="s">
        <v>0</v>
      </c>
      <c r="AE68" s="55" t="s">
        <v>0</v>
      </c>
      <c r="AF68" s="55" t="s">
        <v>0</v>
      </c>
      <c r="AG68" s="55" t="s">
        <v>0</v>
      </c>
      <c r="AH68" s="55" t="s">
        <v>0</v>
      </c>
      <c r="AI68" s="37"/>
      <c r="AJ68" s="34"/>
      <c r="AK68" s="37"/>
      <c r="AL68" s="34"/>
      <c r="AM68" s="59"/>
      <c r="AN68" s="60"/>
      <c r="AO68" s="25"/>
      <c r="AP68" s="25"/>
      <c r="AQ68" s="25"/>
    </row>
    <row r="69" spans="1:43" ht="10.15" customHeight="1" x14ac:dyDescent="0.2">
      <c r="A69" s="25"/>
      <c r="B69" s="248"/>
      <c r="C69" s="59"/>
      <c r="D69" s="60"/>
      <c r="E69" s="449" t="s">
        <v>278</v>
      </c>
      <c r="F69" s="449"/>
      <c r="G69" s="449"/>
      <c r="H69" s="449"/>
      <c r="I69" s="449"/>
      <c r="J69" s="449"/>
      <c r="K69" s="449"/>
      <c r="L69" s="449"/>
      <c r="M69" s="449"/>
      <c r="N69" s="449"/>
      <c r="O69" s="449"/>
      <c r="P69" s="449"/>
      <c r="Q69" s="449"/>
      <c r="R69" s="449"/>
      <c r="S69" s="449"/>
      <c r="T69" s="449"/>
      <c r="U69" s="59"/>
      <c r="V69" s="60"/>
      <c r="W69" s="25"/>
      <c r="X69" s="25"/>
      <c r="Y69" s="25"/>
      <c r="Z69" s="25"/>
      <c r="AA69" s="25"/>
      <c r="AB69" s="25"/>
      <c r="AC69" s="25"/>
      <c r="AD69" s="25"/>
      <c r="AE69" s="25"/>
      <c r="AF69" s="25"/>
      <c r="AG69" s="25"/>
      <c r="AH69" s="25"/>
      <c r="AI69" s="25"/>
      <c r="AJ69" s="25"/>
      <c r="AK69" s="25"/>
      <c r="AL69" s="35"/>
      <c r="AM69" s="59"/>
      <c r="AN69" s="60"/>
      <c r="AO69" s="25"/>
      <c r="AP69" s="25"/>
      <c r="AQ69" s="25"/>
    </row>
    <row r="70" spans="1:43" x14ac:dyDescent="0.2">
      <c r="A70" s="270"/>
      <c r="B70" s="263"/>
      <c r="C70" s="271"/>
      <c r="D70" s="60"/>
      <c r="E70" s="449"/>
      <c r="F70" s="449"/>
      <c r="G70" s="449"/>
      <c r="H70" s="449"/>
      <c r="I70" s="449"/>
      <c r="J70" s="449"/>
      <c r="K70" s="449"/>
      <c r="L70" s="449"/>
      <c r="M70" s="449"/>
      <c r="N70" s="449"/>
      <c r="O70" s="449"/>
      <c r="P70" s="449"/>
      <c r="Q70" s="449"/>
      <c r="R70" s="449"/>
      <c r="S70" s="449"/>
      <c r="T70" s="449"/>
      <c r="U70" s="271"/>
      <c r="V70" s="60"/>
      <c r="W70" s="270"/>
      <c r="X70" s="270"/>
      <c r="Y70" s="270"/>
      <c r="Z70" s="270"/>
      <c r="AA70" s="270"/>
      <c r="AB70" s="270"/>
      <c r="AC70" s="270"/>
      <c r="AD70" s="270"/>
      <c r="AE70" s="270"/>
      <c r="AF70" s="270"/>
      <c r="AG70" s="270"/>
      <c r="AH70" s="270"/>
      <c r="AI70" s="270"/>
      <c r="AJ70" s="270"/>
      <c r="AK70" s="270"/>
      <c r="AL70" s="266"/>
      <c r="AM70" s="271"/>
      <c r="AN70" s="60"/>
      <c r="AO70" s="270"/>
      <c r="AP70" s="270"/>
      <c r="AQ70" s="270"/>
    </row>
    <row r="71" spans="1:43" x14ac:dyDescent="0.2">
      <c r="A71" s="270"/>
      <c r="B71" s="263"/>
      <c r="C71" s="271"/>
      <c r="D71" s="60"/>
      <c r="E71" s="262"/>
      <c r="F71" s="262"/>
      <c r="G71" s="262"/>
      <c r="H71" s="262"/>
      <c r="I71" s="262"/>
      <c r="J71" s="262"/>
      <c r="K71" s="262"/>
      <c r="L71" s="262"/>
      <c r="M71" s="262"/>
      <c r="N71" s="262"/>
      <c r="O71" s="262"/>
      <c r="P71" s="262"/>
      <c r="Q71" s="262"/>
      <c r="R71" s="262"/>
      <c r="S71" s="262"/>
      <c r="T71" s="262"/>
      <c r="U71" s="271"/>
      <c r="V71" s="60"/>
      <c r="W71" s="270"/>
      <c r="X71" s="270"/>
      <c r="Y71" s="270"/>
      <c r="Z71" s="270"/>
      <c r="AA71" s="270"/>
      <c r="AB71" s="270"/>
      <c r="AC71" s="270"/>
      <c r="AD71" s="270"/>
      <c r="AE71" s="270"/>
      <c r="AF71" s="270"/>
      <c r="AG71" s="270"/>
      <c r="AH71" s="270"/>
      <c r="AI71" s="270"/>
      <c r="AJ71" s="270"/>
      <c r="AK71" s="270"/>
      <c r="AL71" s="266"/>
      <c r="AM71" s="271"/>
      <c r="AN71" s="60"/>
      <c r="AO71" s="270"/>
      <c r="AP71" s="270"/>
      <c r="AQ71" s="270"/>
    </row>
    <row r="72" spans="1:43" ht="6" customHeight="1" thickBot="1" x14ac:dyDescent="0.25">
      <c r="A72" s="101"/>
      <c r="B72" s="249"/>
      <c r="C72" s="103"/>
      <c r="D72" s="104"/>
      <c r="E72" s="101"/>
      <c r="F72" s="101"/>
      <c r="G72" s="101"/>
      <c r="H72" s="101"/>
      <c r="I72" s="149"/>
      <c r="J72" s="149"/>
      <c r="K72" s="149"/>
      <c r="L72" s="149"/>
      <c r="M72" s="149"/>
      <c r="N72" s="149"/>
      <c r="O72" s="149"/>
      <c r="P72" s="149"/>
      <c r="Q72" s="149"/>
      <c r="R72" s="149"/>
      <c r="S72" s="149"/>
      <c r="T72" s="149"/>
      <c r="U72" s="103"/>
      <c r="V72" s="104"/>
      <c r="W72" s="101"/>
      <c r="X72" s="101"/>
      <c r="Y72" s="101"/>
      <c r="Z72" s="101"/>
      <c r="AA72" s="101"/>
      <c r="AB72" s="101"/>
      <c r="AC72" s="101"/>
      <c r="AD72" s="101"/>
      <c r="AE72" s="101"/>
      <c r="AF72" s="101"/>
      <c r="AG72" s="101"/>
      <c r="AH72" s="101"/>
      <c r="AI72" s="101"/>
      <c r="AJ72" s="101"/>
      <c r="AK72" s="101"/>
      <c r="AL72" s="161"/>
      <c r="AM72" s="103"/>
      <c r="AN72" s="104"/>
      <c r="AO72" s="101"/>
      <c r="AP72" s="101"/>
      <c r="AQ72" s="101"/>
    </row>
    <row r="73" spans="1:43" ht="6" customHeight="1" x14ac:dyDescent="0.2">
      <c r="A73" s="162"/>
      <c r="B73" s="163"/>
      <c r="C73" s="164"/>
      <c r="D73" s="165"/>
      <c r="E73" s="1"/>
      <c r="F73" s="1"/>
      <c r="G73" s="1"/>
      <c r="H73" s="1"/>
      <c r="I73" s="144"/>
      <c r="J73" s="144"/>
      <c r="K73" s="144"/>
      <c r="L73" s="144"/>
      <c r="M73" s="144"/>
      <c r="N73" s="144"/>
      <c r="O73" s="144"/>
      <c r="P73" s="144"/>
      <c r="Q73" s="144"/>
      <c r="R73" s="144"/>
      <c r="S73" s="144"/>
      <c r="T73" s="144"/>
      <c r="U73" s="1"/>
      <c r="V73" s="1"/>
      <c r="W73" s="1"/>
      <c r="X73" s="1"/>
      <c r="Y73" s="1"/>
      <c r="Z73" s="1"/>
      <c r="AA73" s="1"/>
      <c r="AB73" s="1"/>
      <c r="AC73" s="1"/>
      <c r="AD73" s="1"/>
      <c r="AE73" s="1"/>
      <c r="AF73" s="1"/>
      <c r="AG73" s="1"/>
      <c r="AH73" s="1"/>
      <c r="AI73" s="1"/>
      <c r="AJ73" s="1"/>
      <c r="AK73" s="1"/>
      <c r="AL73" s="152"/>
      <c r="AM73" s="164"/>
      <c r="AN73" s="165"/>
      <c r="AO73" s="1"/>
      <c r="AP73" s="1"/>
      <c r="AQ73" s="166"/>
    </row>
    <row r="74" spans="1:43" x14ac:dyDescent="0.2">
      <c r="A74" s="167"/>
      <c r="B74" s="140">
        <v>107</v>
      </c>
      <c r="C74" s="59"/>
      <c r="D74" s="60"/>
      <c r="E74" s="447" t="s">
        <v>279</v>
      </c>
      <c r="F74" s="447"/>
      <c r="G74" s="447"/>
      <c r="H74" s="447"/>
      <c r="I74" s="447"/>
      <c r="J74" s="447"/>
      <c r="K74" s="447"/>
      <c r="L74" s="447"/>
      <c r="M74" s="447"/>
      <c r="N74" s="447"/>
      <c r="O74" s="447"/>
      <c r="P74" s="447"/>
      <c r="Q74" s="447"/>
      <c r="R74" s="447"/>
      <c r="S74" s="447"/>
      <c r="T74" s="447"/>
      <c r="U74" s="25"/>
      <c r="V74" s="25"/>
      <c r="W74" s="25"/>
      <c r="X74" s="111"/>
      <c r="Y74" s="25"/>
      <c r="Z74" s="25"/>
      <c r="AA74" s="25"/>
      <c r="AB74" s="25"/>
      <c r="AC74" s="25"/>
      <c r="AD74" s="25"/>
      <c r="AE74" s="25"/>
      <c r="AF74" s="25"/>
      <c r="AG74" s="25"/>
      <c r="AH74" s="25"/>
      <c r="AI74" s="25"/>
      <c r="AJ74" s="25"/>
      <c r="AK74" s="25"/>
      <c r="AL74" s="35"/>
      <c r="AM74" s="59"/>
      <c r="AN74" s="60"/>
      <c r="AO74" s="25"/>
      <c r="AP74" s="25"/>
      <c r="AQ74" s="168"/>
    </row>
    <row r="75" spans="1:43" ht="6" customHeight="1" x14ac:dyDescent="0.2">
      <c r="A75" s="167"/>
      <c r="B75" s="248"/>
      <c r="C75" s="59"/>
      <c r="D75" s="60"/>
      <c r="E75" s="25"/>
      <c r="F75" s="25"/>
      <c r="G75" s="25"/>
      <c r="H75" s="25"/>
      <c r="I75" s="111"/>
      <c r="J75" s="111"/>
      <c r="K75" s="111"/>
      <c r="L75" s="111"/>
      <c r="M75" s="111"/>
      <c r="N75" s="111"/>
      <c r="O75" s="111"/>
      <c r="P75" s="111"/>
      <c r="Q75" s="111"/>
      <c r="R75" s="111"/>
      <c r="S75" s="111"/>
      <c r="T75" s="111"/>
      <c r="U75" s="25"/>
      <c r="V75" s="25"/>
      <c r="W75" s="25"/>
      <c r="X75" s="111"/>
      <c r="Y75" s="25"/>
      <c r="Z75" s="25"/>
      <c r="AA75" s="25"/>
      <c r="AB75" s="25"/>
      <c r="AC75" s="25"/>
      <c r="AD75" s="25"/>
      <c r="AE75" s="25"/>
      <c r="AF75" s="25"/>
      <c r="AG75" s="25"/>
      <c r="AH75" s="25"/>
      <c r="AI75" s="25"/>
      <c r="AJ75" s="25"/>
      <c r="AK75" s="25"/>
      <c r="AL75" s="35"/>
      <c r="AM75" s="59"/>
      <c r="AN75" s="60"/>
      <c r="AO75" s="25"/>
      <c r="AP75" s="25"/>
      <c r="AQ75" s="168"/>
    </row>
    <row r="76" spans="1:43" x14ac:dyDescent="0.2">
      <c r="A76" s="167"/>
      <c r="B76" s="248"/>
      <c r="C76" s="59"/>
      <c r="D76" s="60"/>
      <c r="E76" s="25"/>
      <c r="F76" s="25"/>
      <c r="G76" s="25"/>
      <c r="H76" s="25"/>
      <c r="I76" s="111"/>
      <c r="J76" s="111"/>
      <c r="K76" s="111"/>
      <c r="L76" s="111"/>
      <c r="M76" s="111"/>
      <c r="N76" s="112" t="s">
        <v>117</v>
      </c>
      <c r="O76" s="111"/>
      <c r="P76" s="111"/>
      <c r="Q76" s="111"/>
      <c r="R76" s="111"/>
      <c r="S76" s="111"/>
      <c r="T76" s="277"/>
      <c r="U76" s="277"/>
      <c r="V76" s="174"/>
      <c r="W76" s="174"/>
      <c r="X76" s="112"/>
      <c r="Y76" s="112" t="s">
        <v>118</v>
      </c>
      <c r="Z76" s="229"/>
      <c r="AA76" s="25"/>
      <c r="AB76" s="25"/>
      <c r="AC76" s="25"/>
      <c r="AD76" s="25"/>
      <c r="AE76" s="25"/>
      <c r="AF76" s="25"/>
      <c r="AG76" s="25"/>
      <c r="AH76" s="25"/>
      <c r="AI76" s="25"/>
      <c r="AJ76" s="25"/>
      <c r="AK76" s="25"/>
      <c r="AL76" s="35"/>
      <c r="AM76" s="59"/>
      <c r="AN76" s="60"/>
      <c r="AO76" s="25"/>
      <c r="AP76" s="451">
        <v>109</v>
      </c>
      <c r="AQ76" s="168"/>
    </row>
    <row r="77" spans="1:43" x14ac:dyDescent="0.2">
      <c r="A77" s="167"/>
      <c r="B77" s="248"/>
      <c r="C77" s="59"/>
      <c r="D77" s="60"/>
      <c r="E77" s="25"/>
      <c r="F77" s="25"/>
      <c r="G77" s="25"/>
      <c r="H77" s="25"/>
      <c r="I77" s="111"/>
      <c r="J77" s="111"/>
      <c r="K77" s="111"/>
      <c r="L77" s="111"/>
      <c r="M77" s="111"/>
      <c r="N77" s="112" t="s">
        <v>395</v>
      </c>
      <c r="O77" s="111"/>
      <c r="P77" s="111"/>
      <c r="Q77" s="111"/>
      <c r="R77" s="111"/>
      <c r="S77" s="111"/>
      <c r="T77" s="277"/>
      <c r="U77" s="277"/>
      <c r="V77" s="174"/>
      <c r="W77" s="277"/>
      <c r="X77" s="277"/>
      <c r="Z77" s="25"/>
      <c r="AA77" s="25"/>
      <c r="AB77" s="25"/>
      <c r="AC77" s="25"/>
      <c r="AD77" s="25"/>
      <c r="AE77" s="25"/>
      <c r="AF77" s="25"/>
      <c r="AG77" s="25"/>
      <c r="AH77" s="25"/>
      <c r="AI77" s="25"/>
      <c r="AJ77" s="25"/>
      <c r="AK77" s="25"/>
      <c r="AL77" s="35"/>
      <c r="AM77" s="59"/>
      <c r="AN77" s="60"/>
      <c r="AO77" s="25"/>
      <c r="AP77" s="451"/>
      <c r="AQ77" s="168"/>
    </row>
    <row r="78" spans="1:43" ht="6" customHeight="1" thickBot="1" x14ac:dyDescent="0.25">
      <c r="A78" s="169"/>
      <c r="B78" s="249"/>
      <c r="C78" s="103"/>
      <c r="D78" s="104"/>
      <c r="E78" s="101"/>
      <c r="F78" s="101"/>
      <c r="G78" s="101"/>
      <c r="H78" s="101"/>
      <c r="I78" s="149"/>
      <c r="J78" s="149"/>
      <c r="K78" s="149"/>
      <c r="L78" s="149"/>
      <c r="M78" s="149"/>
      <c r="N78" s="149"/>
      <c r="O78" s="149"/>
      <c r="P78" s="149"/>
      <c r="Q78" s="149"/>
      <c r="R78" s="149"/>
      <c r="S78" s="149"/>
      <c r="T78" s="149"/>
      <c r="U78" s="101"/>
      <c r="V78" s="101"/>
      <c r="W78" s="101"/>
      <c r="X78" s="101"/>
      <c r="Y78" s="101"/>
      <c r="Z78" s="101"/>
      <c r="AA78" s="101"/>
      <c r="AB78" s="101"/>
      <c r="AC78" s="101"/>
      <c r="AD78" s="101"/>
      <c r="AE78" s="101"/>
      <c r="AF78" s="101"/>
      <c r="AG78" s="101"/>
      <c r="AH78" s="101"/>
      <c r="AI78" s="101"/>
      <c r="AJ78" s="101"/>
      <c r="AK78" s="101"/>
      <c r="AL78" s="161"/>
      <c r="AM78" s="103"/>
      <c r="AN78" s="104"/>
      <c r="AO78" s="101"/>
      <c r="AP78" s="101"/>
      <c r="AQ78" s="170"/>
    </row>
    <row r="79" spans="1:43" ht="6" customHeight="1" x14ac:dyDescent="0.2">
      <c r="A79" s="1"/>
      <c r="B79" s="163"/>
      <c r="C79" s="164"/>
      <c r="D79" s="165"/>
      <c r="E79" s="1"/>
      <c r="F79" s="1"/>
      <c r="G79" s="1"/>
      <c r="H79" s="1"/>
      <c r="I79" s="144"/>
      <c r="J79" s="144"/>
      <c r="K79" s="144"/>
      <c r="L79" s="144"/>
      <c r="M79" s="144"/>
      <c r="N79" s="144"/>
      <c r="O79" s="144"/>
      <c r="P79" s="144"/>
      <c r="Q79" s="144"/>
      <c r="R79" s="144"/>
      <c r="S79" s="144"/>
      <c r="T79" s="144"/>
      <c r="U79" s="164"/>
      <c r="V79" s="165"/>
      <c r="W79" s="1"/>
      <c r="X79" s="1"/>
      <c r="Y79" s="1"/>
      <c r="Z79" s="1"/>
      <c r="AA79" s="1"/>
      <c r="AB79" s="1"/>
      <c r="AC79" s="1"/>
      <c r="AD79" s="1"/>
      <c r="AE79" s="1"/>
      <c r="AF79" s="1"/>
      <c r="AG79" s="1"/>
      <c r="AH79" s="1"/>
      <c r="AI79" s="1"/>
      <c r="AJ79" s="1"/>
      <c r="AK79" s="1"/>
      <c r="AL79" s="152"/>
      <c r="AM79" s="164"/>
      <c r="AN79" s="165"/>
      <c r="AO79" s="1"/>
      <c r="AP79" s="1"/>
      <c r="AQ79" s="1"/>
    </row>
    <row r="80" spans="1:43" ht="11.25" customHeight="1" x14ac:dyDescent="0.2">
      <c r="A80" s="25"/>
      <c r="B80" s="139">
        <v>108</v>
      </c>
      <c r="C80" s="59"/>
      <c r="D80" s="60"/>
      <c r="E80" s="450" t="str">
        <f ca="1">VLOOKUP(INDIRECT(ADDRESS(ROW(),COLUMN()-3)),Language_Translations,MATCH(Language_Selected,Language_Options,0),FALSE)</f>
        <v>Je voudrais maintenant que vous me lisiez cette phrase.
MONTREZ LA CARTE À L'ENQUÊTÉE.
SI L'ENQUÊTÉE NE PEUT LIRE TOUTE LA PHRASE,
INSISTEZ : Pouvez-vous lire une partie de la phrase ?</v>
      </c>
      <c r="F80" s="450"/>
      <c r="G80" s="450"/>
      <c r="H80" s="450"/>
      <c r="I80" s="450"/>
      <c r="J80" s="450"/>
      <c r="K80" s="450"/>
      <c r="L80" s="450"/>
      <c r="M80" s="450"/>
      <c r="N80" s="450"/>
      <c r="O80" s="450"/>
      <c r="P80" s="450"/>
      <c r="Q80" s="450"/>
      <c r="R80" s="450"/>
      <c r="S80" s="450"/>
      <c r="T80" s="450"/>
      <c r="U80" s="59"/>
      <c r="V80" s="60"/>
      <c r="W80" s="233" t="s">
        <v>119</v>
      </c>
      <c r="X80" s="23"/>
      <c r="Y80" s="23"/>
      <c r="Z80" s="23"/>
      <c r="AA80" s="23"/>
      <c r="AB80" s="23"/>
      <c r="AC80" s="23"/>
      <c r="AD80" s="23"/>
      <c r="AE80" s="130"/>
      <c r="AF80" s="130" t="s">
        <v>0</v>
      </c>
      <c r="AG80" s="118"/>
      <c r="AH80" s="130"/>
      <c r="AI80" s="130"/>
      <c r="AJ80" s="130"/>
      <c r="AK80" s="130"/>
      <c r="AL80" s="126" t="s">
        <v>8</v>
      </c>
      <c r="AM80" s="59"/>
      <c r="AN80" s="60"/>
      <c r="AO80" s="23"/>
      <c r="AP80" s="23"/>
      <c r="AQ80" s="23"/>
    </row>
    <row r="81" spans="1:43" x14ac:dyDescent="0.2">
      <c r="A81" s="25"/>
      <c r="B81" s="139" t="s">
        <v>324</v>
      </c>
      <c r="C81" s="59"/>
      <c r="D81" s="60"/>
      <c r="E81" s="450"/>
      <c r="F81" s="450"/>
      <c r="G81" s="450"/>
      <c r="H81" s="450"/>
      <c r="I81" s="450"/>
      <c r="J81" s="450"/>
      <c r="K81" s="450"/>
      <c r="L81" s="450"/>
      <c r="M81" s="450"/>
      <c r="N81" s="450"/>
      <c r="O81" s="450"/>
      <c r="P81" s="450"/>
      <c r="Q81" s="450"/>
      <c r="R81" s="450"/>
      <c r="S81" s="450"/>
      <c r="T81" s="450"/>
      <c r="U81" s="59"/>
      <c r="V81" s="60"/>
      <c r="W81" s="233" t="s">
        <v>239</v>
      </c>
      <c r="X81" s="23"/>
      <c r="Y81" s="23"/>
      <c r="Z81" s="23"/>
      <c r="AA81" s="23"/>
      <c r="AB81" s="23"/>
      <c r="AC81" s="23"/>
      <c r="AD81" s="23"/>
      <c r="AE81" s="23"/>
      <c r="AF81" s="23"/>
      <c r="AG81" s="23"/>
      <c r="AH81" s="23"/>
      <c r="AI81" s="23"/>
      <c r="AJ81" s="23"/>
      <c r="AK81" s="23"/>
      <c r="AL81" s="31"/>
      <c r="AM81" s="59"/>
      <c r="AN81" s="60"/>
      <c r="AO81" s="23"/>
      <c r="AP81" s="23"/>
      <c r="AQ81" s="23"/>
    </row>
    <row r="82" spans="1:43" x14ac:dyDescent="0.2">
      <c r="A82" s="25"/>
      <c r="B82" s="256"/>
      <c r="C82" s="59"/>
      <c r="D82" s="60"/>
      <c r="E82" s="450"/>
      <c r="F82" s="450"/>
      <c r="G82" s="450"/>
      <c r="H82" s="450"/>
      <c r="I82" s="450"/>
      <c r="J82" s="450"/>
      <c r="K82" s="450"/>
      <c r="L82" s="450"/>
      <c r="M82" s="450"/>
      <c r="N82" s="450"/>
      <c r="O82" s="450"/>
      <c r="P82" s="450"/>
      <c r="Q82" s="450"/>
      <c r="R82" s="450"/>
      <c r="S82" s="450"/>
      <c r="T82" s="450"/>
      <c r="U82" s="59"/>
      <c r="V82" s="60"/>
      <c r="W82" s="23"/>
      <c r="X82" s="233" t="s">
        <v>120</v>
      </c>
      <c r="Y82" s="23"/>
      <c r="Z82" s="23"/>
      <c r="AA82" s="23"/>
      <c r="AC82" s="130" t="s">
        <v>0</v>
      </c>
      <c r="AD82" s="130"/>
      <c r="AE82" s="130"/>
      <c r="AF82" s="130"/>
      <c r="AG82" s="130"/>
      <c r="AH82" s="130"/>
      <c r="AI82" s="130"/>
      <c r="AJ82" s="130"/>
      <c r="AK82" s="130"/>
      <c r="AL82" s="126" t="s">
        <v>10</v>
      </c>
      <c r="AM82" s="59"/>
      <c r="AN82" s="60"/>
      <c r="AO82" s="23"/>
      <c r="AP82" s="23"/>
      <c r="AQ82" s="23"/>
    </row>
    <row r="83" spans="1:43" x14ac:dyDescent="0.2">
      <c r="A83" s="25"/>
      <c r="B83" s="256"/>
      <c r="C83" s="59"/>
      <c r="D83" s="60"/>
      <c r="E83" s="450"/>
      <c r="F83" s="450"/>
      <c r="G83" s="450"/>
      <c r="H83" s="450"/>
      <c r="I83" s="450"/>
      <c r="J83" s="450"/>
      <c r="K83" s="450"/>
      <c r="L83" s="450"/>
      <c r="M83" s="450"/>
      <c r="N83" s="450"/>
      <c r="O83" s="450"/>
      <c r="P83" s="450"/>
      <c r="Q83" s="450"/>
      <c r="R83" s="450"/>
      <c r="S83" s="450"/>
      <c r="T83" s="450"/>
      <c r="U83" s="59"/>
      <c r="V83" s="60"/>
      <c r="W83" s="233" t="s">
        <v>121</v>
      </c>
      <c r="X83" s="23"/>
      <c r="Y83" s="23"/>
      <c r="Z83" s="23"/>
      <c r="AA83" s="23"/>
      <c r="AB83" s="23"/>
      <c r="AC83" s="23"/>
      <c r="AD83" s="23"/>
      <c r="AE83" s="23"/>
      <c r="AF83" s="23"/>
      <c r="AG83" s="130" t="s">
        <v>0</v>
      </c>
      <c r="AH83" s="130"/>
      <c r="AI83" s="130"/>
      <c r="AJ83" s="130"/>
      <c r="AK83" s="130"/>
      <c r="AL83" s="31">
        <v>3</v>
      </c>
      <c r="AM83" s="59"/>
      <c r="AN83" s="60"/>
      <c r="AO83" s="23"/>
      <c r="AP83" s="23"/>
      <c r="AQ83" s="23"/>
    </row>
    <row r="84" spans="1:43" x14ac:dyDescent="0.2">
      <c r="A84" s="25"/>
      <c r="B84" s="256"/>
      <c r="C84" s="59"/>
      <c r="D84" s="60"/>
      <c r="E84" s="450"/>
      <c r="F84" s="450"/>
      <c r="G84" s="450"/>
      <c r="H84" s="450"/>
      <c r="I84" s="450"/>
      <c r="J84" s="450"/>
      <c r="K84" s="450"/>
      <c r="L84" s="450"/>
      <c r="M84" s="450"/>
      <c r="N84" s="450"/>
      <c r="O84" s="450"/>
      <c r="P84" s="450"/>
      <c r="Q84" s="450"/>
      <c r="R84" s="450"/>
      <c r="S84" s="450"/>
      <c r="T84" s="450"/>
      <c r="U84" s="59"/>
      <c r="V84" s="60"/>
      <c r="W84" s="233" t="s">
        <v>122</v>
      </c>
      <c r="X84" s="23"/>
      <c r="Y84" s="23"/>
      <c r="Z84" s="23"/>
      <c r="AA84" s="23"/>
      <c r="AB84" s="23"/>
      <c r="AC84" s="23"/>
      <c r="AD84" s="23"/>
      <c r="AE84" s="23"/>
      <c r="AF84" s="23"/>
      <c r="AG84" s="23"/>
      <c r="AH84" s="23"/>
      <c r="AI84" s="23"/>
      <c r="AJ84" s="23"/>
      <c r="AK84" s="23"/>
      <c r="AL84" s="31"/>
      <c r="AM84" s="59"/>
      <c r="AN84" s="60"/>
      <c r="AO84" s="23"/>
      <c r="AP84" s="23"/>
      <c r="AQ84" s="23"/>
    </row>
    <row r="85" spans="1:43" x14ac:dyDescent="0.2">
      <c r="A85" s="25"/>
      <c r="B85" s="256"/>
      <c r="C85" s="59"/>
      <c r="D85" s="60"/>
      <c r="E85" s="450"/>
      <c r="F85" s="450"/>
      <c r="G85" s="450"/>
      <c r="H85" s="450"/>
      <c r="I85" s="450"/>
      <c r="J85" s="450"/>
      <c r="K85" s="450"/>
      <c r="L85" s="450"/>
      <c r="M85" s="450"/>
      <c r="N85" s="450"/>
      <c r="O85" s="450"/>
      <c r="P85" s="450"/>
      <c r="Q85" s="450"/>
      <c r="R85" s="450"/>
      <c r="S85" s="450"/>
      <c r="T85" s="450"/>
      <c r="U85" s="59"/>
      <c r="V85" s="60"/>
      <c r="W85" s="23"/>
      <c r="X85" s="23" t="s">
        <v>123</v>
      </c>
      <c r="Y85" s="23"/>
      <c r="Z85" s="23"/>
      <c r="AA85" s="23"/>
      <c r="AB85" s="23"/>
      <c r="AC85" s="27"/>
      <c r="AD85" s="27"/>
      <c r="AE85" s="27"/>
      <c r="AF85" s="27"/>
      <c r="AG85" s="27"/>
      <c r="AH85" s="27"/>
      <c r="AI85" s="27"/>
      <c r="AJ85" s="27"/>
      <c r="AK85" s="27"/>
      <c r="AL85" s="126" t="s">
        <v>12</v>
      </c>
      <c r="AM85" s="59"/>
      <c r="AN85" s="60"/>
      <c r="AO85" s="23"/>
      <c r="AP85" s="23"/>
      <c r="AQ85" s="23"/>
    </row>
    <row r="86" spans="1:43" x14ac:dyDescent="0.2">
      <c r="A86" s="25"/>
      <c r="B86" s="256"/>
      <c r="C86" s="59"/>
      <c r="D86" s="60"/>
      <c r="E86" s="450"/>
      <c r="F86" s="450"/>
      <c r="G86" s="450"/>
      <c r="H86" s="450"/>
      <c r="I86" s="450"/>
      <c r="J86" s="450"/>
      <c r="K86" s="450"/>
      <c r="L86" s="450"/>
      <c r="M86" s="450"/>
      <c r="N86" s="450"/>
      <c r="O86" s="450"/>
      <c r="P86" s="450"/>
      <c r="Q86" s="450"/>
      <c r="R86" s="450"/>
      <c r="S86" s="450"/>
      <c r="T86" s="450"/>
      <c r="U86" s="59"/>
      <c r="V86" s="60"/>
      <c r="W86" s="23"/>
      <c r="X86" s="23"/>
      <c r="Y86" s="23"/>
      <c r="Z86" s="23"/>
      <c r="AA86" s="23"/>
      <c r="AB86" s="23"/>
      <c r="AC86" s="423" t="s">
        <v>124</v>
      </c>
      <c r="AD86" s="423"/>
      <c r="AE86" s="423"/>
      <c r="AF86" s="423"/>
      <c r="AG86" s="423"/>
      <c r="AH86" s="423"/>
      <c r="AI86" s="423"/>
      <c r="AJ86" s="423"/>
      <c r="AK86" s="423"/>
      <c r="AL86" s="31"/>
      <c r="AM86" s="59"/>
      <c r="AN86" s="60"/>
      <c r="AO86" s="23"/>
      <c r="AP86" s="23"/>
      <c r="AQ86" s="23"/>
    </row>
    <row r="87" spans="1:43" x14ac:dyDescent="0.2">
      <c r="A87" s="25"/>
      <c r="B87" s="256"/>
      <c r="C87" s="59"/>
      <c r="D87" s="60"/>
      <c r="E87" s="450"/>
      <c r="F87" s="450"/>
      <c r="G87" s="450"/>
      <c r="H87" s="450"/>
      <c r="I87" s="450"/>
      <c r="J87" s="450"/>
      <c r="K87" s="450"/>
      <c r="L87" s="450"/>
      <c r="M87" s="450"/>
      <c r="N87" s="450"/>
      <c r="O87" s="450"/>
      <c r="P87" s="450"/>
      <c r="Q87" s="450"/>
      <c r="R87" s="450"/>
      <c r="S87" s="450"/>
      <c r="T87" s="450"/>
      <c r="U87" s="59"/>
      <c r="V87" s="60"/>
      <c r="W87" s="233" t="s">
        <v>125</v>
      </c>
      <c r="X87" s="23"/>
      <c r="Y87" s="23"/>
      <c r="Z87" s="23"/>
      <c r="AA87" s="23"/>
      <c r="AB87" s="23"/>
      <c r="AC87" s="23"/>
      <c r="AD87" s="23"/>
      <c r="AE87" s="23"/>
      <c r="AF87" s="130"/>
      <c r="AH87" s="130" t="s">
        <v>0</v>
      </c>
      <c r="AI87" s="130"/>
      <c r="AJ87" s="130"/>
      <c r="AK87" s="130"/>
      <c r="AL87" s="126" t="s">
        <v>13</v>
      </c>
      <c r="AM87" s="59"/>
      <c r="AN87" s="60"/>
      <c r="AO87" s="23"/>
      <c r="AP87" s="23"/>
      <c r="AQ87" s="23"/>
    </row>
    <row r="88" spans="1:43" ht="6" customHeight="1" thickBot="1" x14ac:dyDescent="0.25">
      <c r="A88" s="101"/>
      <c r="B88" s="249"/>
      <c r="C88" s="103"/>
      <c r="D88" s="104"/>
      <c r="E88" s="101"/>
      <c r="F88" s="101"/>
      <c r="G88" s="101"/>
      <c r="H88" s="101"/>
      <c r="I88" s="149"/>
      <c r="J88" s="149"/>
      <c r="K88" s="149"/>
      <c r="L88" s="149"/>
      <c r="M88" s="149"/>
      <c r="N88" s="149"/>
      <c r="O88" s="149"/>
      <c r="P88" s="149"/>
      <c r="Q88" s="149"/>
      <c r="R88" s="149"/>
      <c r="S88" s="149"/>
      <c r="T88" s="149"/>
      <c r="U88" s="103"/>
      <c r="V88" s="104"/>
      <c r="W88" s="101"/>
      <c r="X88" s="101"/>
      <c r="Y88" s="101"/>
      <c r="Z88" s="101"/>
      <c r="AA88" s="101"/>
      <c r="AB88" s="101"/>
      <c r="AC88" s="101"/>
      <c r="AD88" s="101"/>
      <c r="AE88" s="101"/>
      <c r="AF88" s="101"/>
      <c r="AG88" s="101"/>
      <c r="AH88" s="101"/>
      <c r="AI88" s="101"/>
      <c r="AJ88" s="101"/>
      <c r="AK88" s="101"/>
      <c r="AL88" s="161"/>
      <c r="AM88" s="103"/>
      <c r="AN88" s="104"/>
      <c r="AO88" s="101"/>
      <c r="AP88" s="101"/>
      <c r="AQ88" s="101"/>
    </row>
    <row r="89" spans="1:43" ht="6" customHeight="1" x14ac:dyDescent="0.2">
      <c r="A89" s="24"/>
      <c r="B89" s="247"/>
      <c r="C89" s="54"/>
      <c r="D89" s="38"/>
      <c r="E89" s="24"/>
      <c r="F89" s="24"/>
      <c r="G89" s="24"/>
      <c r="H89" s="24"/>
      <c r="I89" s="29"/>
      <c r="J89" s="29"/>
      <c r="K89" s="29"/>
      <c r="L89" s="29"/>
      <c r="M89" s="29"/>
      <c r="N89" s="29"/>
      <c r="O89" s="29"/>
      <c r="P89" s="29"/>
      <c r="Q89" s="29"/>
      <c r="R89" s="29"/>
      <c r="S89" s="29"/>
      <c r="T89" s="29"/>
      <c r="U89" s="54"/>
      <c r="V89" s="38"/>
      <c r="W89" s="24"/>
      <c r="X89" s="24"/>
      <c r="Y89" s="24"/>
      <c r="Z89" s="24"/>
      <c r="AA89" s="24"/>
      <c r="AB89" s="24"/>
      <c r="AC89" s="24"/>
      <c r="AD89" s="24"/>
      <c r="AE89" s="24"/>
      <c r="AF89" s="24"/>
      <c r="AG89" s="24"/>
      <c r="AH89" s="24"/>
      <c r="AI89" s="24"/>
      <c r="AJ89" s="24"/>
      <c r="AK89" s="24"/>
      <c r="AL89" s="133"/>
      <c r="AM89" s="54"/>
      <c r="AN89" s="38"/>
      <c r="AO89" s="24"/>
      <c r="AP89" s="24"/>
      <c r="AQ89" s="24"/>
    </row>
    <row r="90" spans="1:43" x14ac:dyDescent="0.2">
      <c r="A90" s="25"/>
      <c r="B90" s="140">
        <v>109</v>
      </c>
      <c r="C90" s="59"/>
      <c r="D90" s="60"/>
      <c r="E90" s="446" t="str">
        <f ca="1">VLOOKUP(INDIRECT(ADDRESS(ROW(),COLUMN()-3)),Language_Translations,MATCH(Language_Selected,Language_Options,0),FALSE)</f>
        <v>QUESTIONS SUR LA RELIGION SPÉCIFIQUES AU PAYS, SI APPROPRIÉ.</v>
      </c>
      <c r="F90" s="446"/>
      <c r="G90" s="446"/>
      <c r="H90" s="446"/>
      <c r="I90" s="446"/>
      <c r="J90" s="446"/>
      <c r="K90" s="446"/>
      <c r="L90" s="446"/>
      <c r="M90" s="446"/>
      <c r="N90" s="446"/>
      <c r="O90" s="446"/>
      <c r="P90" s="446"/>
      <c r="Q90" s="446"/>
      <c r="R90" s="446"/>
      <c r="S90" s="446"/>
      <c r="T90" s="446"/>
      <c r="U90" s="59"/>
      <c r="V90" s="60"/>
      <c r="W90" s="286"/>
      <c r="X90" s="25"/>
      <c r="Y90" s="25"/>
      <c r="Z90" s="25"/>
      <c r="AA90" s="25"/>
      <c r="AB90" s="130" t="s">
        <v>0</v>
      </c>
      <c r="AC90" s="130"/>
      <c r="AD90" s="130"/>
      <c r="AE90" s="130"/>
      <c r="AF90" s="130"/>
      <c r="AG90" s="130"/>
      <c r="AH90" s="130"/>
      <c r="AI90" s="130"/>
      <c r="AJ90" s="130"/>
      <c r="AK90" s="55"/>
      <c r="AL90" s="288" t="s">
        <v>42</v>
      </c>
      <c r="AM90" s="59"/>
      <c r="AN90" s="60"/>
      <c r="AO90" s="25"/>
      <c r="AP90" s="25"/>
      <c r="AQ90" s="25"/>
    </row>
    <row r="91" spans="1:43" x14ac:dyDescent="0.2">
      <c r="A91" s="270"/>
      <c r="B91" s="140"/>
      <c r="C91" s="271"/>
      <c r="D91" s="60"/>
      <c r="E91" s="446"/>
      <c r="F91" s="446"/>
      <c r="G91" s="446"/>
      <c r="H91" s="446"/>
      <c r="I91" s="446"/>
      <c r="J91" s="446"/>
      <c r="K91" s="446"/>
      <c r="L91" s="446"/>
      <c r="M91" s="446"/>
      <c r="N91" s="446"/>
      <c r="O91" s="446"/>
      <c r="P91" s="446"/>
      <c r="Q91" s="446"/>
      <c r="R91" s="446"/>
      <c r="S91" s="446"/>
      <c r="T91" s="446"/>
      <c r="U91" s="271"/>
      <c r="V91" s="60"/>
      <c r="W91" s="286"/>
      <c r="X91" s="270"/>
      <c r="Y91" s="270"/>
      <c r="Z91" s="270"/>
      <c r="AA91" s="270"/>
      <c r="AB91" s="270"/>
      <c r="AC91" s="270"/>
      <c r="AD91" s="130" t="s">
        <v>0</v>
      </c>
      <c r="AE91" s="130"/>
      <c r="AF91" s="130"/>
      <c r="AG91" s="130"/>
      <c r="AH91" s="130"/>
      <c r="AI91" s="130"/>
      <c r="AJ91" s="130"/>
      <c r="AK91" s="130"/>
      <c r="AL91" s="288" t="s">
        <v>43</v>
      </c>
      <c r="AM91" s="271"/>
      <c r="AN91" s="60"/>
      <c r="AO91" s="270"/>
      <c r="AP91" s="270"/>
      <c r="AQ91" s="270"/>
    </row>
    <row r="92" spans="1:43" x14ac:dyDescent="0.2">
      <c r="A92" s="270"/>
      <c r="B92" s="140"/>
      <c r="C92" s="271"/>
      <c r="D92" s="60"/>
      <c r="E92" s="446"/>
      <c r="F92" s="446"/>
      <c r="G92" s="446"/>
      <c r="H92" s="446"/>
      <c r="I92" s="446"/>
      <c r="J92" s="446"/>
      <c r="K92" s="446"/>
      <c r="L92" s="446"/>
      <c r="M92" s="446"/>
      <c r="N92" s="446"/>
      <c r="O92" s="446"/>
      <c r="P92" s="446"/>
      <c r="Q92" s="446"/>
      <c r="R92" s="446"/>
      <c r="S92" s="446"/>
      <c r="T92" s="446"/>
      <c r="U92" s="271"/>
      <c r="V92" s="60"/>
      <c r="W92" s="286"/>
      <c r="X92" s="270"/>
      <c r="Y92" s="270"/>
      <c r="Z92" s="270"/>
      <c r="AA92" s="270"/>
      <c r="AB92" s="130" t="s">
        <v>0</v>
      </c>
      <c r="AC92" s="55"/>
      <c r="AD92" s="55"/>
      <c r="AE92" s="55"/>
      <c r="AF92" s="55"/>
      <c r="AG92" s="55"/>
      <c r="AH92" s="55"/>
      <c r="AI92" s="55"/>
      <c r="AJ92" s="55"/>
      <c r="AK92" s="55"/>
      <c r="AL92" s="288" t="s">
        <v>44</v>
      </c>
      <c r="AM92" s="271"/>
      <c r="AN92" s="60"/>
      <c r="AO92" s="270"/>
      <c r="AP92" s="270"/>
      <c r="AQ92" s="270"/>
    </row>
    <row r="93" spans="1:43" x14ac:dyDescent="0.2">
      <c r="A93" s="270"/>
      <c r="B93" s="140"/>
      <c r="C93" s="271"/>
      <c r="D93" s="60"/>
      <c r="E93" s="446"/>
      <c r="F93" s="446"/>
      <c r="G93" s="446"/>
      <c r="H93" s="446"/>
      <c r="I93" s="446"/>
      <c r="J93" s="446"/>
      <c r="K93" s="446"/>
      <c r="L93" s="446"/>
      <c r="M93" s="446"/>
      <c r="N93" s="446"/>
      <c r="O93" s="446"/>
      <c r="P93" s="446"/>
      <c r="Q93" s="446"/>
      <c r="R93" s="446"/>
      <c r="S93" s="446"/>
      <c r="T93" s="446"/>
      <c r="U93" s="271"/>
      <c r="V93" s="60"/>
      <c r="W93" s="286"/>
      <c r="X93" s="270"/>
      <c r="Y93" s="270"/>
      <c r="Z93" s="270"/>
      <c r="AA93" s="270"/>
      <c r="AB93" s="270"/>
      <c r="AC93" s="270"/>
      <c r="AD93" s="270"/>
      <c r="AE93" s="270"/>
      <c r="AF93" s="130" t="s">
        <v>0</v>
      </c>
      <c r="AG93" s="55"/>
      <c r="AH93" s="55"/>
      <c r="AI93" s="55"/>
      <c r="AJ93" s="55"/>
      <c r="AK93" s="55"/>
      <c r="AL93" s="288" t="s">
        <v>45</v>
      </c>
      <c r="AM93" s="271"/>
      <c r="AN93" s="60"/>
      <c r="AO93" s="270"/>
      <c r="AP93" s="270"/>
      <c r="AQ93" s="270"/>
    </row>
    <row r="94" spans="1:43" x14ac:dyDescent="0.2">
      <c r="A94" s="270"/>
      <c r="B94" s="140"/>
      <c r="C94" s="271"/>
      <c r="D94" s="60"/>
      <c r="E94" s="446"/>
      <c r="F94" s="446"/>
      <c r="G94" s="446"/>
      <c r="H94" s="446"/>
      <c r="I94" s="446"/>
      <c r="J94" s="446"/>
      <c r="K94" s="446"/>
      <c r="L94" s="446"/>
      <c r="M94" s="446"/>
      <c r="N94" s="446"/>
      <c r="O94" s="446"/>
      <c r="P94" s="446"/>
      <c r="Q94" s="446"/>
      <c r="R94" s="446"/>
      <c r="S94" s="446"/>
      <c r="T94" s="446"/>
      <c r="U94" s="271"/>
      <c r="V94" s="60"/>
      <c r="W94" s="287"/>
      <c r="X94" s="270"/>
      <c r="Y94" s="270"/>
      <c r="Z94" s="270"/>
      <c r="AA94" s="270"/>
      <c r="AB94" s="270"/>
      <c r="AC94" s="270"/>
      <c r="AD94" s="270"/>
      <c r="AE94" s="270"/>
      <c r="AF94" s="130" t="s">
        <v>0</v>
      </c>
      <c r="AG94" s="55"/>
      <c r="AH94" s="55"/>
      <c r="AI94" s="55"/>
      <c r="AJ94" s="55"/>
      <c r="AK94" s="55"/>
      <c r="AL94" s="288" t="s">
        <v>46</v>
      </c>
      <c r="AM94" s="271"/>
      <c r="AN94" s="60"/>
      <c r="AO94" s="270"/>
      <c r="AP94" s="270"/>
      <c r="AQ94" s="270"/>
    </row>
    <row r="95" spans="1:43" x14ac:dyDescent="0.2">
      <c r="A95" s="270"/>
      <c r="B95" s="140"/>
      <c r="C95" s="271"/>
      <c r="D95" s="60"/>
      <c r="E95" s="446"/>
      <c r="F95" s="446"/>
      <c r="G95" s="446"/>
      <c r="H95" s="446"/>
      <c r="I95" s="446"/>
      <c r="J95" s="446"/>
      <c r="K95" s="446"/>
      <c r="L95" s="446"/>
      <c r="M95" s="446"/>
      <c r="N95" s="446"/>
      <c r="O95" s="446"/>
      <c r="P95" s="446"/>
      <c r="Q95" s="446"/>
      <c r="R95" s="446"/>
      <c r="S95" s="446"/>
      <c r="T95" s="446"/>
      <c r="U95" s="271"/>
      <c r="V95" s="60"/>
      <c r="W95" s="287"/>
      <c r="X95" s="270"/>
      <c r="Y95" s="270"/>
      <c r="Z95" s="130" t="s">
        <v>0</v>
      </c>
      <c r="AA95" s="55"/>
      <c r="AB95" s="55"/>
      <c r="AC95" s="55"/>
      <c r="AD95" s="55"/>
      <c r="AE95" s="55"/>
      <c r="AF95" s="55"/>
      <c r="AG95" s="55"/>
      <c r="AH95" s="55"/>
      <c r="AI95" s="55"/>
      <c r="AJ95" s="55"/>
      <c r="AK95" s="55"/>
      <c r="AL95" s="288" t="s">
        <v>47</v>
      </c>
      <c r="AM95" s="271"/>
      <c r="AN95" s="60"/>
      <c r="AO95" s="270"/>
      <c r="AP95" s="270"/>
      <c r="AQ95" s="270"/>
    </row>
    <row r="96" spans="1:43" x14ac:dyDescent="0.2">
      <c r="A96" s="270"/>
      <c r="B96" s="140"/>
      <c r="C96" s="271"/>
      <c r="D96" s="60"/>
      <c r="E96" s="446"/>
      <c r="F96" s="446"/>
      <c r="G96" s="446"/>
      <c r="H96" s="446"/>
      <c r="I96" s="446"/>
      <c r="J96" s="446"/>
      <c r="K96" s="446"/>
      <c r="L96" s="446"/>
      <c r="M96" s="446"/>
      <c r="N96" s="446"/>
      <c r="O96" s="446"/>
      <c r="P96" s="446"/>
      <c r="Q96" s="446"/>
      <c r="R96" s="446"/>
      <c r="S96" s="446"/>
      <c r="T96" s="446"/>
      <c r="U96" s="271"/>
      <c r="V96" s="60"/>
      <c r="W96" s="270"/>
      <c r="X96" s="270"/>
      <c r="Y96" s="270"/>
      <c r="Z96" s="270"/>
      <c r="AA96" s="270"/>
      <c r="AB96" s="270"/>
      <c r="AC96" s="270"/>
      <c r="AD96" s="270"/>
      <c r="AE96" s="270"/>
      <c r="AF96" s="270"/>
      <c r="AG96" s="270"/>
      <c r="AH96" s="270"/>
      <c r="AI96" s="270"/>
      <c r="AJ96" s="270"/>
      <c r="AK96" s="270"/>
      <c r="AL96" s="286"/>
      <c r="AM96" s="271"/>
      <c r="AN96" s="60"/>
      <c r="AO96" s="270"/>
      <c r="AP96" s="270"/>
      <c r="AQ96" s="270"/>
    </row>
    <row r="97" spans="1:43" x14ac:dyDescent="0.2">
      <c r="A97" s="270"/>
      <c r="B97" s="140"/>
      <c r="C97" s="271"/>
      <c r="D97" s="60"/>
      <c r="E97" s="446"/>
      <c r="F97" s="446"/>
      <c r="G97" s="446"/>
      <c r="H97" s="446"/>
      <c r="I97" s="446"/>
      <c r="J97" s="446"/>
      <c r="K97" s="446"/>
      <c r="L97" s="446"/>
      <c r="M97" s="446"/>
      <c r="N97" s="446"/>
      <c r="O97" s="446"/>
      <c r="P97" s="446"/>
      <c r="Q97" s="446"/>
      <c r="R97" s="446"/>
      <c r="S97" s="446"/>
      <c r="T97" s="446"/>
      <c r="U97" s="271"/>
      <c r="V97" s="60"/>
      <c r="W97" s="287" t="s">
        <v>178</v>
      </c>
      <c r="X97" s="270"/>
      <c r="Y97" s="270"/>
      <c r="Z97" s="448"/>
      <c r="AA97" s="448"/>
      <c r="AB97" s="448"/>
      <c r="AC97" s="448"/>
      <c r="AD97" s="448"/>
      <c r="AE97" s="448"/>
      <c r="AF97" s="448"/>
      <c r="AG97" s="448"/>
      <c r="AH97" s="448"/>
      <c r="AI97" s="448"/>
      <c r="AJ97" s="448"/>
      <c r="AK97" s="448"/>
      <c r="AL97" s="288" t="s">
        <v>26</v>
      </c>
      <c r="AM97" s="271"/>
      <c r="AN97" s="60"/>
      <c r="AO97" s="270"/>
      <c r="AP97" s="270"/>
      <c r="AQ97" s="270"/>
    </row>
    <row r="98" spans="1:43" x14ac:dyDescent="0.2">
      <c r="A98" s="25"/>
      <c r="B98" s="248"/>
      <c r="C98" s="59"/>
      <c r="D98" s="60"/>
      <c r="E98" s="446"/>
      <c r="F98" s="446"/>
      <c r="G98" s="446"/>
      <c r="H98" s="446"/>
      <c r="I98" s="446"/>
      <c r="J98" s="446"/>
      <c r="K98" s="446"/>
      <c r="L98" s="446"/>
      <c r="M98" s="446"/>
      <c r="N98" s="446"/>
      <c r="O98" s="446"/>
      <c r="P98" s="446"/>
      <c r="Q98" s="446"/>
      <c r="R98" s="446"/>
      <c r="S98" s="446"/>
      <c r="T98" s="446"/>
      <c r="U98" s="59"/>
      <c r="V98" s="60"/>
      <c r="W98" s="25"/>
      <c r="X98" s="25"/>
      <c r="Y98" s="25"/>
      <c r="Z98" s="423" t="s">
        <v>179</v>
      </c>
      <c r="AA98" s="423"/>
      <c r="AB98" s="423"/>
      <c r="AC98" s="423"/>
      <c r="AD98" s="423"/>
      <c r="AE98" s="423"/>
      <c r="AF98" s="423"/>
      <c r="AG98" s="423"/>
      <c r="AH98" s="423"/>
      <c r="AI98" s="423"/>
      <c r="AJ98" s="423"/>
      <c r="AK98" s="423"/>
      <c r="AL98" s="35"/>
      <c r="AM98" s="59"/>
      <c r="AN98" s="60"/>
      <c r="AO98" s="25"/>
      <c r="AP98" s="25"/>
      <c r="AQ98" s="25"/>
    </row>
    <row r="99" spans="1:43" ht="6" customHeight="1" x14ac:dyDescent="0.2">
      <c r="A99" s="24"/>
      <c r="B99" s="382"/>
      <c r="C99" s="54"/>
      <c r="D99" s="38"/>
      <c r="E99" s="24"/>
      <c r="F99" s="24"/>
      <c r="G99" s="24"/>
      <c r="H99" s="24"/>
      <c r="I99" s="29"/>
      <c r="J99" s="29"/>
      <c r="K99" s="29"/>
      <c r="L99" s="29"/>
      <c r="M99" s="29"/>
      <c r="N99" s="29"/>
      <c r="O99" s="29"/>
      <c r="P99" s="29"/>
      <c r="Q99" s="29"/>
      <c r="R99" s="29"/>
      <c r="S99" s="29"/>
      <c r="T99" s="29"/>
      <c r="U99" s="54"/>
      <c r="V99" s="38"/>
      <c r="W99" s="24"/>
      <c r="X99" s="24"/>
      <c r="Y99" s="24"/>
      <c r="Z99" s="24"/>
      <c r="AA99" s="24"/>
      <c r="AB99" s="24"/>
      <c r="AC99" s="24"/>
      <c r="AD99" s="24"/>
      <c r="AE99" s="24"/>
      <c r="AF99" s="24"/>
      <c r="AG99" s="24"/>
      <c r="AH99" s="24"/>
      <c r="AI99" s="24"/>
      <c r="AJ99" s="24"/>
      <c r="AK99" s="24"/>
      <c r="AL99" s="133"/>
      <c r="AM99" s="54"/>
      <c r="AN99" s="38"/>
      <c r="AO99" s="24"/>
      <c r="AP99" s="24"/>
      <c r="AQ99" s="24"/>
    </row>
    <row r="100" spans="1:43" x14ac:dyDescent="0.2">
      <c r="A100" s="390"/>
      <c r="B100" s="140">
        <v>110</v>
      </c>
      <c r="C100" s="271"/>
      <c r="D100" s="60"/>
      <c r="E100" s="446" t="str">
        <f ca="1">VLOOKUP(INDIRECT(ADDRESS(ROW(),COLUMN()-3)),Language_Translations,MATCH(Language_Selected,Language_Options,0),FALSE)</f>
        <v>QUESTIONS SUR L'ETHNIE SPÉCIFIQUES AU PAYS, SI APPROPRIÉ.</v>
      </c>
      <c r="F100" s="446"/>
      <c r="G100" s="446"/>
      <c r="H100" s="446"/>
      <c r="I100" s="446"/>
      <c r="J100" s="446"/>
      <c r="K100" s="446"/>
      <c r="L100" s="446"/>
      <c r="M100" s="446"/>
      <c r="N100" s="446"/>
      <c r="O100" s="446"/>
      <c r="P100" s="446"/>
      <c r="Q100" s="446"/>
      <c r="R100" s="446"/>
      <c r="S100" s="446"/>
      <c r="T100" s="446"/>
      <c r="U100" s="271"/>
      <c r="V100" s="60"/>
      <c r="W100" s="286"/>
      <c r="X100" s="390"/>
      <c r="Y100" s="390"/>
      <c r="Z100" s="390"/>
      <c r="AA100" s="390"/>
      <c r="AB100" s="55" t="s">
        <v>0</v>
      </c>
      <c r="AC100" s="55"/>
      <c r="AD100" s="55"/>
      <c r="AE100" s="55"/>
      <c r="AF100" s="55"/>
      <c r="AG100" s="55"/>
      <c r="AH100" s="55"/>
      <c r="AI100" s="55"/>
      <c r="AJ100" s="55"/>
      <c r="AK100" s="55"/>
      <c r="AL100" s="288" t="s">
        <v>42</v>
      </c>
      <c r="AM100" s="271"/>
      <c r="AN100" s="60"/>
      <c r="AO100" s="390"/>
      <c r="AP100" s="390"/>
      <c r="AQ100" s="390"/>
    </row>
    <row r="101" spans="1:43" x14ac:dyDescent="0.2">
      <c r="A101" s="390"/>
      <c r="B101" s="140"/>
      <c r="C101" s="271"/>
      <c r="D101" s="60"/>
      <c r="E101" s="446"/>
      <c r="F101" s="446"/>
      <c r="G101" s="446"/>
      <c r="H101" s="446"/>
      <c r="I101" s="446"/>
      <c r="J101" s="446"/>
      <c r="K101" s="446"/>
      <c r="L101" s="446"/>
      <c r="M101" s="446"/>
      <c r="N101" s="446"/>
      <c r="O101" s="446"/>
      <c r="P101" s="446"/>
      <c r="Q101" s="446"/>
      <c r="R101" s="446"/>
      <c r="S101" s="446"/>
      <c r="T101" s="446"/>
      <c r="U101" s="271"/>
      <c r="V101" s="60"/>
      <c r="W101" s="286"/>
      <c r="X101" s="390"/>
      <c r="Y101" s="390"/>
      <c r="Z101" s="390"/>
      <c r="AA101" s="390"/>
      <c r="AB101" s="390"/>
      <c r="AC101" s="390"/>
      <c r="AD101" s="55" t="s">
        <v>0</v>
      </c>
      <c r="AE101" s="55"/>
      <c r="AF101" s="55"/>
      <c r="AG101" s="55"/>
      <c r="AH101" s="55"/>
      <c r="AI101" s="55"/>
      <c r="AJ101" s="55"/>
      <c r="AK101" s="55"/>
      <c r="AL101" s="288" t="s">
        <v>43</v>
      </c>
      <c r="AM101" s="271"/>
      <c r="AN101" s="60"/>
      <c r="AO101" s="390"/>
      <c r="AP101" s="390"/>
      <c r="AQ101" s="390"/>
    </row>
    <row r="102" spans="1:43" x14ac:dyDescent="0.2">
      <c r="A102" s="390"/>
      <c r="B102" s="140"/>
      <c r="C102" s="271"/>
      <c r="D102" s="60"/>
      <c r="E102" s="446"/>
      <c r="F102" s="446"/>
      <c r="G102" s="446"/>
      <c r="H102" s="446"/>
      <c r="I102" s="446"/>
      <c r="J102" s="446"/>
      <c r="K102" s="446"/>
      <c r="L102" s="446"/>
      <c r="M102" s="446"/>
      <c r="N102" s="446"/>
      <c r="O102" s="446"/>
      <c r="P102" s="446"/>
      <c r="Q102" s="446"/>
      <c r="R102" s="446"/>
      <c r="S102" s="446"/>
      <c r="T102" s="446"/>
      <c r="U102" s="271"/>
      <c r="V102" s="60"/>
      <c r="W102" s="286"/>
      <c r="X102" s="390"/>
      <c r="Y102" s="390"/>
      <c r="Z102" s="390"/>
      <c r="AA102" s="390"/>
      <c r="AB102" s="55" t="s">
        <v>0</v>
      </c>
      <c r="AC102" s="55"/>
      <c r="AD102" s="55"/>
      <c r="AE102" s="55"/>
      <c r="AF102" s="55"/>
      <c r="AG102" s="55"/>
      <c r="AH102" s="55"/>
      <c r="AI102" s="55"/>
      <c r="AJ102" s="55"/>
      <c r="AK102" s="55"/>
      <c r="AL102" s="288" t="s">
        <v>44</v>
      </c>
      <c r="AM102" s="271"/>
      <c r="AN102" s="60"/>
      <c r="AO102" s="390"/>
      <c r="AP102" s="390"/>
      <c r="AQ102" s="390"/>
    </row>
    <row r="103" spans="1:43" x14ac:dyDescent="0.2">
      <c r="A103" s="390"/>
      <c r="B103" s="140"/>
      <c r="C103" s="271"/>
      <c r="D103" s="60"/>
      <c r="E103" s="446"/>
      <c r="F103" s="446"/>
      <c r="G103" s="446"/>
      <c r="H103" s="446"/>
      <c r="I103" s="446"/>
      <c r="J103" s="446"/>
      <c r="K103" s="446"/>
      <c r="L103" s="446"/>
      <c r="M103" s="446"/>
      <c r="N103" s="446"/>
      <c r="O103" s="446"/>
      <c r="P103" s="446"/>
      <c r="Q103" s="446"/>
      <c r="R103" s="446"/>
      <c r="S103" s="446"/>
      <c r="T103" s="446"/>
      <c r="U103" s="271"/>
      <c r="V103" s="60"/>
      <c r="W103" s="286"/>
      <c r="X103" s="390"/>
      <c r="Y103" s="390"/>
      <c r="Z103" s="390"/>
      <c r="AA103" s="390"/>
      <c r="AB103" s="390"/>
      <c r="AC103" s="390"/>
      <c r="AD103" s="390"/>
      <c r="AE103" s="390"/>
      <c r="AF103" s="55" t="s">
        <v>0</v>
      </c>
      <c r="AG103" s="55"/>
      <c r="AH103" s="55"/>
      <c r="AI103" s="55"/>
      <c r="AJ103" s="55"/>
      <c r="AK103" s="55"/>
      <c r="AL103" s="288" t="s">
        <v>45</v>
      </c>
      <c r="AM103" s="271"/>
      <c r="AN103" s="60"/>
      <c r="AO103" s="390"/>
      <c r="AP103" s="390"/>
      <c r="AQ103" s="390"/>
    </row>
    <row r="104" spans="1:43" x14ac:dyDescent="0.2">
      <c r="A104" s="390"/>
      <c r="B104" s="140"/>
      <c r="C104" s="271"/>
      <c r="D104" s="60"/>
      <c r="E104" s="446"/>
      <c r="F104" s="446"/>
      <c r="G104" s="446"/>
      <c r="H104" s="446"/>
      <c r="I104" s="446"/>
      <c r="J104" s="446"/>
      <c r="K104" s="446"/>
      <c r="L104" s="446"/>
      <c r="M104" s="446"/>
      <c r="N104" s="446"/>
      <c r="O104" s="446"/>
      <c r="P104" s="446"/>
      <c r="Q104" s="446"/>
      <c r="R104" s="446"/>
      <c r="S104" s="446"/>
      <c r="T104" s="446"/>
      <c r="U104" s="271"/>
      <c r="V104" s="60"/>
      <c r="W104" s="286"/>
      <c r="X104" s="390"/>
      <c r="Y104" s="390"/>
      <c r="Z104" s="390"/>
      <c r="AA104" s="390"/>
      <c r="AB104" s="390"/>
      <c r="AC104" s="390"/>
      <c r="AD104" s="390"/>
      <c r="AE104" s="390"/>
      <c r="AF104" s="55" t="s">
        <v>0</v>
      </c>
      <c r="AG104" s="55"/>
      <c r="AH104" s="55"/>
      <c r="AI104" s="55"/>
      <c r="AJ104" s="55"/>
      <c r="AK104" s="55"/>
      <c r="AL104" s="288" t="s">
        <v>46</v>
      </c>
      <c r="AM104" s="271"/>
      <c r="AN104" s="60"/>
      <c r="AO104" s="390"/>
      <c r="AP104" s="390"/>
      <c r="AQ104" s="390"/>
    </row>
    <row r="105" spans="1:43" x14ac:dyDescent="0.2">
      <c r="A105" s="390"/>
      <c r="B105" s="140"/>
      <c r="C105" s="271"/>
      <c r="D105" s="60"/>
      <c r="E105" s="446"/>
      <c r="F105" s="446"/>
      <c r="G105" s="446"/>
      <c r="H105" s="446"/>
      <c r="I105" s="446"/>
      <c r="J105" s="446"/>
      <c r="K105" s="446"/>
      <c r="L105" s="446"/>
      <c r="M105" s="446"/>
      <c r="N105" s="446"/>
      <c r="O105" s="446"/>
      <c r="P105" s="446"/>
      <c r="Q105" s="446"/>
      <c r="R105" s="446"/>
      <c r="S105" s="446"/>
      <c r="T105" s="446"/>
      <c r="U105" s="271"/>
      <c r="V105" s="60"/>
      <c r="W105" s="286"/>
      <c r="X105" s="390"/>
      <c r="Y105" s="390"/>
      <c r="Z105" s="55" t="s">
        <v>0</v>
      </c>
      <c r="AA105" s="55"/>
      <c r="AB105" s="55"/>
      <c r="AC105" s="55"/>
      <c r="AD105" s="55"/>
      <c r="AE105" s="55"/>
      <c r="AF105" s="55"/>
      <c r="AG105" s="55"/>
      <c r="AH105" s="55"/>
      <c r="AI105" s="55"/>
      <c r="AJ105" s="55"/>
      <c r="AK105" s="55"/>
      <c r="AL105" s="288" t="s">
        <v>47</v>
      </c>
      <c r="AM105" s="271"/>
      <c r="AN105" s="60"/>
      <c r="AO105" s="390"/>
      <c r="AP105" s="390"/>
      <c r="AQ105" s="390"/>
    </row>
    <row r="106" spans="1:43" x14ac:dyDescent="0.2">
      <c r="A106" s="390"/>
      <c r="B106" s="140"/>
      <c r="C106" s="271"/>
      <c r="D106" s="60"/>
      <c r="E106" s="446"/>
      <c r="F106" s="446"/>
      <c r="G106" s="446"/>
      <c r="H106" s="446"/>
      <c r="I106" s="446"/>
      <c r="J106" s="446"/>
      <c r="K106" s="446"/>
      <c r="L106" s="446"/>
      <c r="M106" s="446"/>
      <c r="N106" s="446"/>
      <c r="O106" s="446"/>
      <c r="P106" s="446"/>
      <c r="Q106" s="446"/>
      <c r="R106" s="446"/>
      <c r="S106" s="446"/>
      <c r="T106" s="446"/>
      <c r="U106" s="271"/>
      <c r="V106" s="60"/>
      <c r="W106" s="390"/>
      <c r="X106" s="390"/>
      <c r="Y106" s="390"/>
      <c r="Z106" s="390"/>
      <c r="AA106" s="390"/>
      <c r="AB106" s="390"/>
      <c r="AC106" s="390"/>
      <c r="AD106" s="390"/>
      <c r="AE106" s="390"/>
      <c r="AF106" s="390"/>
      <c r="AG106" s="390"/>
      <c r="AH106" s="390"/>
      <c r="AI106" s="390"/>
      <c r="AJ106" s="390"/>
      <c r="AK106" s="390"/>
      <c r="AL106" s="286"/>
      <c r="AM106" s="271"/>
      <c r="AN106" s="60"/>
      <c r="AO106" s="390"/>
      <c r="AP106" s="390"/>
      <c r="AQ106" s="390"/>
    </row>
    <row r="107" spans="1:43" x14ac:dyDescent="0.2">
      <c r="A107" s="390"/>
      <c r="B107" s="140"/>
      <c r="C107" s="271"/>
      <c r="D107" s="60"/>
      <c r="E107" s="446"/>
      <c r="F107" s="446"/>
      <c r="G107" s="446"/>
      <c r="H107" s="446"/>
      <c r="I107" s="446"/>
      <c r="J107" s="446"/>
      <c r="K107" s="446"/>
      <c r="L107" s="446"/>
      <c r="M107" s="446"/>
      <c r="N107" s="446"/>
      <c r="O107" s="446"/>
      <c r="P107" s="446"/>
      <c r="Q107" s="446"/>
      <c r="R107" s="446"/>
      <c r="S107" s="446"/>
      <c r="T107" s="446"/>
      <c r="U107" s="271"/>
      <c r="V107" s="60"/>
      <c r="W107" s="286" t="s">
        <v>178</v>
      </c>
      <c r="X107" s="390"/>
      <c r="Y107" s="390"/>
      <c r="Z107" s="448"/>
      <c r="AA107" s="448"/>
      <c r="AB107" s="448"/>
      <c r="AC107" s="448"/>
      <c r="AD107" s="448"/>
      <c r="AE107" s="448"/>
      <c r="AF107" s="448"/>
      <c r="AG107" s="448"/>
      <c r="AH107" s="448"/>
      <c r="AI107" s="448"/>
      <c r="AJ107" s="448"/>
      <c r="AK107" s="448"/>
      <c r="AL107" s="288" t="s">
        <v>26</v>
      </c>
      <c r="AM107" s="271"/>
      <c r="AN107" s="60"/>
      <c r="AO107" s="390"/>
      <c r="AP107" s="390"/>
      <c r="AQ107" s="390"/>
    </row>
    <row r="108" spans="1:43" x14ac:dyDescent="0.2">
      <c r="A108" s="27"/>
      <c r="B108" s="389"/>
      <c r="C108" s="56"/>
      <c r="D108" s="37"/>
      <c r="E108" s="460"/>
      <c r="F108" s="460"/>
      <c r="G108" s="460"/>
      <c r="H108" s="460"/>
      <c r="I108" s="460"/>
      <c r="J108" s="460"/>
      <c r="K108" s="460"/>
      <c r="L108" s="460"/>
      <c r="M108" s="460"/>
      <c r="N108" s="460"/>
      <c r="O108" s="460"/>
      <c r="P108" s="460"/>
      <c r="Q108" s="460"/>
      <c r="R108" s="460"/>
      <c r="S108" s="460"/>
      <c r="T108" s="460"/>
      <c r="U108" s="56"/>
      <c r="V108" s="37"/>
      <c r="W108" s="27"/>
      <c r="X108" s="27"/>
      <c r="Y108" s="27"/>
      <c r="Z108" s="461" t="s">
        <v>179</v>
      </c>
      <c r="AA108" s="461"/>
      <c r="AB108" s="461"/>
      <c r="AC108" s="461"/>
      <c r="AD108" s="461"/>
      <c r="AE108" s="461"/>
      <c r="AF108" s="461"/>
      <c r="AG108" s="461"/>
      <c r="AH108" s="461"/>
      <c r="AI108" s="461"/>
      <c r="AJ108" s="461"/>
      <c r="AK108" s="461"/>
      <c r="AL108" s="132"/>
      <c r="AM108" s="56"/>
      <c r="AN108" s="37"/>
      <c r="AO108" s="27"/>
      <c r="AP108" s="27"/>
      <c r="AQ108" s="27"/>
    </row>
    <row r="109" spans="1:43" x14ac:dyDescent="0.2">
      <c r="A109" s="390"/>
      <c r="B109" s="384"/>
      <c r="C109" s="390"/>
      <c r="D109" s="38"/>
      <c r="E109" s="399"/>
      <c r="F109" s="399"/>
      <c r="G109" s="399"/>
      <c r="H109" s="399"/>
      <c r="I109" s="399"/>
      <c r="J109" s="399"/>
      <c r="K109" s="399"/>
      <c r="L109" s="399"/>
      <c r="M109" s="399"/>
      <c r="N109" s="399"/>
      <c r="O109" s="399"/>
      <c r="P109" s="399"/>
      <c r="Q109" s="399"/>
      <c r="R109" s="399"/>
      <c r="S109" s="399"/>
      <c r="T109" s="399"/>
      <c r="U109" s="54"/>
      <c r="V109" s="38"/>
      <c r="W109" s="24"/>
      <c r="X109" s="24"/>
      <c r="Y109" s="24"/>
      <c r="Z109" s="382"/>
      <c r="AA109" s="382"/>
      <c r="AB109" s="382"/>
      <c r="AC109" s="382"/>
      <c r="AD109" s="382"/>
      <c r="AE109" s="382"/>
      <c r="AF109" s="382"/>
      <c r="AG109" s="382"/>
      <c r="AH109" s="382"/>
      <c r="AI109" s="382"/>
      <c r="AJ109" s="382"/>
      <c r="AK109" s="382"/>
      <c r="AL109" s="133"/>
      <c r="AM109" s="54"/>
      <c r="AN109" s="390"/>
      <c r="AO109" s="390"/>
      <c r="AP109" s="390"/>
      <c r="AQ109" s="390"/>
    </row>
    <row r="110" spans="1:43" ht="11.25" customHeight="1" x14ac:dyDescent="0.2">
      <c r="A110" s="390"/>
      <c r="B110" s="384">
        <v>111</v>
      </c>
      <c r="C110" s="390"/>
      <c r="D110" s="60"/>
      <c r="E110" s="462" t="str">
        <f ca="1">VLOOKUP(INDIRECT(ADDRESS(ROW(),COLUMN()-3)),Language_Translations,MATCH(Language_Selected,Language_Options,0),FALSE)</f>
        <v>Au cours des six mois passes, avez-vous entendu ou reçu des messages sur le paludisme?</v>
      </c>
      <c r="F110" s="462"/>
      <c r="G110" s="462"/>
      <c r="H110" s="462"/>
      <c r="I110" s="462"/>
      <c r="J110" s="462"/>
      <c r="K110" s="462"/>
      <c r="L110" s="462"/>
      <c r="M110" s="462"/>
      <c r="N110" s="462"/>
      <c r="O110" s="462"/>
      <c r="P110" s="462"/>
      <c r="Q110" s="462"/>
      <c r="R110" s="462"/>
      <c r="S110" s="462"/>
      <c r="T110" s="462"/>
      <c r="U110" s="271"/>
      <c r="V110" s="60"/>
      <c r="W110" s="278" t="s">
        <v>115</v>
      </c>
      <c r="X110" s="278"/>
      <c r="Y110" s="130" t="s">
        <v>0</v>
      </c>
      <c r="Z110" s="130"/>
      <c r="AA110" s="130"/>
      <c r="AB110" s="130"/>
      <c r="AC110" s="130"/>
      <c r="AD110" s="130"/>
      <c r="AE110" s="130"/>
      <c r="AF110" s="130"/>
      <c r="AG110" s="130"/>
      <c r="AH110" s="130"/>
      <c r="AI110" s="130"/>
      <c r="AJ110" s="130"/>
      <c r="AK110" s="130"/>
      <c r="AL110" s="160" t="s">
        <v>8</v>
      </c>
      <c r="AM110" s="271"/>
      <c r="AN110" s="390"/>
      <c r="AO110" s="390"/>
      <c r="AP110" s="390"/>
      <c r="AQ110" s="390"/>
    </row>
    <row r="111" spans="1:43" x14ac:dyDescent="0.2">
      <c r="A111" s="390"/>
      <c r="B111" s="384"/>
      <c r="C111" s="390"/>
      <c r="D111" s="60"/>
      <c r="E111" s="462"/>
      <c r="F111" s="462"/>
      <c r="G111" s="462"/>
      <c r="H111" s="462"/>
      <c r="I111" s="462"/>
      <c r="J111" s="462"/>
      <c r="K111" s="462"/>
      <c r="L111" s="462"/>
      <c r="M111" s="462"/>
      <c r="N111" s="462"/>
      <c r="O111" s="462"/>
      <c r="P111" s="462"/>
      <c r="Q111" s="462"/>
      <c r="R111" s="462"/>
      <c r="S111" s="462"/>
      <c r="T111" s="462"/>
      <c r="U111" s="271"/>
      <c r="V111" s="60"/>
      <c r="W111" s="278" t="s">
        <v>116</v>
      </c>
      <c r="X111" s="278"/>
      <c r="Y111" s="130" t="s">
        <v>0</v>
      </c>
      <c r="Z111" s="130"/>
      <c r="AA111" s="130"/>
      <c r="AB111" s="130"/>
      <c r="AC111" s="130"/>
      <c r="AD111" s="130"/>
      <c r="AE111" s="130"/>
      <c r="AF111" s="130"/>
      <c r="AG111" s="130"/>
      <c r="AH111" s="130"/>
      <c r="AI111" s="130"/>
      <c r="AJ111" s="130"/>
      <c r="AK111" s="130"/>
      <c r="AL111" s="160" t="s">
        <v>10</v>
      </c>
      <c r="AM111" s="271"/>
      <c r="AN111" s="390"/>
      <c r="AO111" s="390"/>
      <c r="AP111" s="390">
        <v>201</v>
      </c>
      <c r="AQ111" s="390"/>
    </row>
    <row r="112" spans="1:43" x14ac:dyDescent="0.2">
      <c r="A112" s="390"/>
      <c r="B112" s="384"/>
      <c r="C112" s="390"/>
      <c r="D112" s="60"/>
      <c r="E112" s="462"/>
      <c r="F112" s="462"/>
      <c r="G112" s="462"/>
      <c r="H112" s="462"/>
      <c r="I112" s="462"/>
      <c r="J112" s="462"/>
      <c r="K112" s="462"/>
      <c r="L112" s="462"/>
      <c r="M112" s="462"/>
      <c r="N112" s="462"/>
      <c r="O112" s="462"/>
      <c r="P112" s="462"/>
      <c r="Q112" s="462"/>
      <c r="R112" s="462"/>
      <c r="S112" s="462"/>
      <c r="T112" s="462"/>
      <c r="U112" s="271"/>
      <c r="V112" s="60"/>
      <c r="W112" s="390"/>
      <c r="X112" s="390"/>
      <c r="Y112" s="390"/>
      <c r="Z112" s="384"/>
      <c r="AA112" s="384"/>
      <c r="AB112" s="384"/>
      <c r="AC112" s="384"/>
      <c r="AD112" s="384"/>
      <c r="AE112" s="384"/>
      <c r="AF112" s="384"/>
      <c r="AG112" s="384"/>
      <c r="AH112" s="384"/>
      <c r="AI112" s="384"/>
      <c r="AJ112" s="384"/>
      <c r="AK112" s="384"/>
      <c r="AL112" s="387"/>
      <c r="AM112" s="271"/>
      <c r="AN112" s="390"/>
      <c r="AO112" s="390"/>
      <c r="AP112" s="390"/>
      <c r="AQ112" s="390"/>
    </row>
    <row r="113" spans="1:43" x14ac:dyDescent="0.2">
      <c r="A113" s="38"/>
      <c r="B113" s="382"/>
      <c r="C113" s="54"/>
      <c r="D113" s="38"/>
      <c r="E113" s="400"/>
      <c r="F113" s="400"/>
      <c r="G113" s="400"/>
      <c r="H113" s="400"/>
      <c r="I113" s="400"/>
      <c r="J113" s="400"/>
      <c r="K113" s="400"/>
      <c r="L113" s="400"/>
      <c r="M113" s="400"/>
      <c r="N113" s="400"/>
      <c r="O113" s="400"/>
      <c r="P113" s="400"/>
      <c r="Q113" s="400"/>
      <c r="R113" s="400"/>
      <c r="S113" s="400"/>
      <c r="T113" s="400"/>
      <c r="U113" s="54"/>
      <c r="V113" s="38"/>
      <c r="W113" s="24"/>
      <c r="X113" s="24"/>
      <c r="Y113" s="24"/>
      <c r="Z113" s="382"/>
      <c r="AA113" s="382"/>
      <c r="AB113" s="382"/>
      <c r="AC113" s="382"/>
      <c r="AD113" s="382"/>
      <c r="AE113" s="382"/>
      <c r="AF113" s="382"/>
      <c r="AG113" s="382"/>
      <c r="AH113" s="382"/>
      <c r="AI113" s="382"/>
      <c r="AJ113" s="382"/>
      <c r="AK113" s="382"/>
      <c r="AL113" s="133"/>
      <c r="AM113" s="54"/>
      <c r="AN113" s="390"/>
      <c r="AO113" s="390"/>
      <c r="AP113" s="390"/>
      <c r="AQ113" s="390"/>
    </row>
    <row r="114" spans="1:43" x14ac:dyDescent="0.2">
      <c r="A114" s="60"/>
      <c r="B114" s="384">
        <v>112</v>
      </c>
      <c r="C114" s="271"/>
      <c r="D114" s="60"/>
      <c r="E114" s="462" t="str">
        <f ca="1">VLOOKUP(INDIRECT(ADDRESS(ROW(),COLUMN()-3)),Language_Translations,MATCH(Language_Selected,Language_Options,0),FALSE)</f>
        <v>Avez-vous entendu ou reçu des messages: a) Sur la radio? B) sur la tele? C) sur une affiche? D) a partir d'un agent de sante communautaire? E) a partir d'une evenement communautaire? F) ailleur?</v>
      </c>
      <c r="F114" s="462"/>
      <c r="G114" s="462"/>
      <c r="H114" s="462"/>
      <c r="I114" s="462"/>
      <c r="J114" s="462"/>
      <c r="K114" s="462"/>
      <c r="L114" s="462"/>
      <c r="M114" s="462"/>
      <c r="N114" s="462"/>
      <c r="O114" s="462"/>
      <c r="P114" s="462"/>
      <c r="Q114" s="462"/>
      <c r="R114" s="462"/>
      <c r="S114" s="462"/>
      <c r="T114" s="462"/>
      <c r="U114" s="271"/>
      <c r="V114" s="60"/>
      <c r="W114" s="281"/>
      <c r="X114" s="281"/>
      <c r="Y114" s="174"/>
      <c r="Z114" s="116"/>
      <c r="AA114" s="174"/>
      <c r="AB114" s="116"/>
      <c r="AC114" s="174"/>
      <c r="AD114" s="116"/>
      <c r="AE114" s="116"/>
      <c r="AF114" s="116"/>
      <c r="AG114" s="116"/>
      <c r="AH114" s="116"/>
      <c r="AI114" s="116"/>
      <c r="AJ114" s="116" t="s">
        <v>115</v>
      </c>
      <c r="AK114" s="116"/>
      <c r="AL114" s="156" t="s">
        <v>116</v>
      </c>
      <c r="AM114" s="271"/>
      <c r="AN114" s="390"/>
      <c r="AO114" s="390"/>
      <c r="AP114" s="390"/>
      <c r="AQ114" s="390"/>
    </row>
    <row r="115" spans="1:43" x14ac:dyDescent="0.2">
      <c r="A115" s="60"/>
      <c r="B115" s="384"/>
      <c r="C115" s="271"/>
      <c r="D115" s="60"/>
      <c r="E115" s="462"/>
      <c r="F115" s="462"/>
      <c r="G115" s="462"/>
      <c r="H115" s="462"/>
      <c r="I115" s="462"/>
      <c r="J115" s="462"/>
      <c r="K115" s="462"/>
      <c r="L115" s="462"/>
      <c r="M115" s="462"/>
      <c r="N115" s="462"/>
      <c r="O115" s="462"/>
      <c r="P115" s="462"/>
      <c r="Q115" s="462"/>
      <c r="R115" s="462"/>
      <c r="S115" s="462"/>
      <c r="T115" s="462"/>
      <c r="U115" s="271"/>
      <c r="V115" s="60"/>
      <c r="W115" s="281" t="s">
        <v>54</v>
      </c>
      <c r="X115" s="281"/>
      <c r="Y115" s="174"/>
      <c r="Z115" s="379" t="s">
        <v>0</v>
      </c>
      <c r="AA115" s="379"/>
      <c r="AB115" s="116"/>
      <c r="AC115" s="379"/>
      <c r="AD115" s="116"/>
      <c r="AE115" s="116"/>
      <c r="AF115" s="116"/>
      <c r="AG115" s="116"/>
      <c r="AH115" s="116"/>
      <c r="AI115" s="116"/>
      <c r="AJ115" s="349">
        <v>1</v>
      </c>
      <c r="AK115" s="116"/>
      <c r="AL115" s="156">
        <v>2</v>
      </c>
      <c r="AM115" s="271"/>
      <c r="AN115" s="390"/>
      <c r="AO115" s="390"/>
      <c r="AP115" s="390"/>
      <c r="AQ115" s="390"/>
    </row>
    <row r="116" spans="1:43" x14ac:dyDescent="0.2">
      <c r="A116" s="60"/>
      <c r="B116" s="384"/>
      <c r="C116" s="271"/>
      <c r="D116" s="60"/>
      <c r="E116" s="462"/>
      <c r="F116" s="462"/>
      <c r="G116" s="462"/>
      <c r="H116" s="462"/>
      <c r="I116" s="462"/>
      <c r="J116" s="462"/>
      <c r="K116" s="462"/>
      <c r="L116" s="462"/>
      <c r="M116" s="462"/>
      <c r="N116" s="462"/>
      <c r="O116" s="462"/>
      <c r="P116" s="462"/>
      <c r="Q116" s="462"/>
      <c r="R116" s="462"/>
      <c r="S116" s="462"/>
      <c r="T116" s="462"/>
      <c r="U116" s="271"/>
      <c r="V116" s="60"/>
      <c r="W116" s="281" t="s">
        <v>379</v>
      </c>
      <c r="X116" s="281"/>
      <c r="Y116" s="174"/>
      <c r="Z116" s="116"/>
      <c r="AA116" s="379" t="s">
        <v>0</v>
      </c>
      <c r="AB116" s="116"/>
      <c r="AC116" s="379"/>
      <c r="AD116" s="116"/>
      <c r="AE116" s="116"/>
      <c r="AF116" s="116"/>
      <c r="AG116" s="116"/>
      <c r="AH116" s="116"/>
      <c r="AI116" s="116"/>
      <c r="AJ116" s="349">
        <v>1</v>
      </c>
      <c r="AK116" s="116"/>
      <c r="AL116" s="156">
        <v>2</v>
      </c>
      <c r="AM116" s="271"/>
      <c r="AN116" s="390"/>
      <c r="AO116" s="390"/>
      <c r="AP116" s="390"/>
      <c r="AQ116" s="390"/>
    </row>
    <row r="117" spans="1:43" x14ac:dyDescent="0.2">
      <c r="A117" s="60"/>
      <c r="B117" s="384"/>
      <c r="C117" s="271"/>
      <c r="D117" s="60"/>
      <c r="E117" s="462"/>
      <c r="F117" s="462"/>
      <c r="G117" s="462"/>
      <c r="H117" s="462"/>
      <c r="I117" s="462"/>
      <c r="J117" s="462"/>
      <c r="K117" s="462"/>
      <c r="L117" s="462"/>
      <c r="M117" s="462"/>
      <c r="N117" s="462"/>
      <c r="O117" s="462"/>
      <c r="P117" s="462"/>
      <c r="Q117" s="462"/>
      <c r="R117" s="462"/>
      <c r="S117" s="462"/>
      <c r="T117" s="462"/>
      <c r="U117" s="271"/>
      <c r="V117" s="60"/>
      <c r="W117" s="281" t="s">
        <v>380</v>
      </c>
      <c r="X117" s="281"/>
      <c r="Y117" s="174"/>
      <c r="Z117" s="116"/>
      <c r="AA117" s="174"/>
      <c r="AB117" s="116"/>
      <c r="AC117" s="174"/>
      <c r="AD117" s="379" t="s">
        <v>0</v>
      </c>
      <c r="AE117" s="116"/>
      <c r="AF117" s="379"/>
      <c r="AG117" s="116"/>
      <c r="AH117" s="116"/>
      <c r="AI117" s="116"/>
      <c r="AJ117" s="349">
        <v>1</v>
      </c>
      <c r="AK117" s="116"/>
      <c r="AL117" s="156">
        <v>2</v>
      </c>
      <c r="AM117" s="271"/>
      <c r="AN117" s="390"/>
      <c r="AO117" s="390"/>
      <c r="AP117" s="390"/>
      <c r="AQ117" s="390"/>
    </row>
    <row r="118" spans="1:43" x14ac:dyDescent="0.2">
      <c r="A118" s="60"/>
      <c r="B118" s="384"/>
      <c r="C118" s="271"/>
      <c r="D118" s="60"/>
      <c r="E118" s="462"/>
      <c r="F118" s="462"/>
      <c r="G118" s="462"/>
      <c r="H118" s="462"/>
      <c r="I118" s="462"/>
      <c r="J118" s="462"/>
      <c r="K118" s="462"/>
      <c r="L118" s="462"/>
      <c r="M118" s="462"/>
      <c r="N118" s="462"/>
      <c r="O118" s="462"/>
      <c r="P118" s="462"/>
      <c r="Q118" s="462"/>
      <c r="R118" s="462"/>
      <c r="S118" s="462"/>
      <c r="T118" s="462"/>
      <c r="U118" s="271"/>
      <c r="V118" s="60"/>
      <c r="W118" s="281" t="s">
        <v>334</v>
      </c>
      <c r="X118" s="281"/>
      <c r="Y118" s="116"/>
      <c r="Z118" s="116"/>
      <c r="AA118" s="116"/>
      <c r="AB118" s="116"/>
      <c r="AC118" s="116"/>
      <c r="AD118" s="116"/>
      <c r="AE118" s="116"/>
      <c r="AF118" s="116"/>
      <c r="AG118" s="116"/>
      <c r="AH118" s="116"/>
      <c r="AI118" s="116"/>
      <c r="AJ118" s="349">
        <v>1</v>
      </c>
      <c r="AK118" s="116"/>
      <c r="AL118" s="156">
        <v>2</v>
      </c>
      <c r="AM118" s="271"/>
      <c r="AN118" s="390"/>
      <c r="AO118" s="390"/>
      <c r="AP118" s="390"/>
      <c r="AQ118" s="390"/>
    </row>
    <row r="119" spans="1:43" x14ac:dyDescent="0.2">
      <c r="A119" s="60"/>
      <c r="B119" s="384"/>
      <c r="C119" s="271"/>
      <c r="D119" s="60"/>
      <c r="E119" s="462"/>
      <c r="F119" s="462"/>
      <c r="G119" s="462"/>
      <c r="H119" s="462"/>
      <c r="I119" s="462"/>
      <c r="J119" s="462"/>
      <c r="K119" s="462"/>
      <c r="L119" s="462"/>
      <c r="M119" s="462"/>
      <c r="N119" s="462"/>
      <c r="O119" s="462"/>
      <c r="P119" s="462"/>
      <c r="Q119" s="462"/>
      <c r="R119" s="462"/>
      <c r="S119" s="462"/>
      <c r="T119" s="462"/>
      <c r="U119" s="271"/>
      <c r="V119" s="60"/>
      <c r="W119" s="281" t="s">
        <v>381</v>
      </c>
      <c r="X119" s="281"/>
      <c r="Y119" s="116"/>
      <c r="Z119" s="116"/>
      <c r="AA119" s="116"/>
      <c r="AB119" s="116"/>
      <c r="AC119" s="174"/>
      <c r="AD119" s="116"/>
      <c r="AE119" s="116"/>
      <c r="AF119" s="116"/>
      <c r="AG119" s="116"/>
      <c r="AH119" s="116"/>
      <c r="AI119" s="116"/>
      <c r="AJ119" s="349">
        <v>1</v>
      </c>
      <c r="AK119" s="116"/>
      <c r="AL119" s="156">
        <v>2</v>
      </c>
      <c r="AM119" s="271"/>
      <c r="AN119" s="390"/>
      <c r="AO119" s="390"/>
      <c r="AP119" s="390"/>
      <c r="AQ119" s="390"/>
    </row>
    <row r="120" spans="1:43" x14ac:dyDescent="0.2">
      <c r="A120" s="60"/>
      <c r="B120" s="384"/>
      <c r="C120" s="271"/>
      <c r="D120" s="60"/>
      <c r="E120" s="462"/>
      <c r="F120" s="462"/>
      <c r="G120" s="462"/>
      <c r="H120" s="462"/>
      <c r="I120" s="462"/>
      <c r="J120" s="462"/>
      <c r="K120" s="462"/>
      <c r="L120" s="462"/>
      <c r="M120" s="462"/>
      <c r="N120" s="462"/>
      <c r="O120" s="462"/>
      <c r="P120" s="462"/>
      <c r="Q120" s="462"/>
      <c r="R120" s="462"/>
      <c r="S120" s="462"/>
      <c r="T120" s="462"/>
      <c r="U120" s="271"/>
      <c r="V120" s="60"/>
      <c r="W120" s="281" t="s">
        <v>382</v>
      </c>
      <c r="X120" s="281"/>
      <c r="Y120" s="116"/>
      <c r="Z120" s="116"/>
      <c r="AA120" s="116"/>
      <c r="AB120" s="116"/>
      <c r="AC120" s="116" t="s">
        <v>0</v>
      </c>
      <c r="AD120" s="116"/>
      <c r="AE120" s="116"/>
      <c r="AF120" s="116"/>
      <c r="AG120" s="116"/>
      <c r="AH120" s="116"/>
      <c r="AI120" s="116"/>
      <c r="AJ120" s="349">
        <v>1</v>
      </c>
      <c r="AK120" s="116"/>
      <c r="AL120" s="156">
        <v>2</v>
      </c>
      <c r="AM120" s="271"/>
      <c r="AN120" s="390"/>
      <c r="AO120" s="390"/>
      <c r="AP120" s="390"/>
      <c r="AQ120" s="390"/>
    </row>
    <row r="121" spans="1:43" x14ac:dyDescent="0.2">
      <c r="A121" s="37"/>
      <c r="B121" s="389"/>
      <c r="C121" s="56"/>
      <c r="D121" s="37"/>
      <c r="E121" s="401"/>
      <c r="F121" s="290"/>
      <c r="G121" s="290"/>
      <c r="H121" s="290"/>
      <c r="I121" s="290"/>
      <c r="J121" s="290"/>
      <c r="K121" s="290"/>
      <c r="L121" s="290"/>
      <c r="M121" s="290"/>
      <c r="N121" s="290"/>
      <c r="O121" s="290"/>
      <c r="P121" s="290"/>
      <c r="Q121" s="290"/>
      <c r="R121" s="290"/>
      <c r="S121" s="290"/>
      <c r="T121" s="290"/>
      <c r="U121" s="56"/>
      <c r="V121" s="37"/>
      <c r="W121" s="27"/>
      <c r="X121" s="27"/>
      <c r="Y121" s="27"/>
      <c r="Z121" s="389"/>
      <c r="AA121" s="389"/>
      <c r="AB121" s="389"/>
      <c r="AC121" s="389"/>
      <c r="AD121" s="389"/>
      <c r="AE121" s="389"/>
      <c r="AF121" s="389"/>
      <c r="AG121" s="389"/>
      <c r="AH121" s="389"/>
      <c r="AI121" s="389"/>
      <c r="AJ121" s="389"/>
      <c r="AK121" s="389"/>
      <c r="AL121" s="132"/>
      <c r="AM121" s="56"/>
      <c r="AN121" s="390"/>
      <c r="AO121" s="390"/>
      <c r="AP121" s="390"/>
      <c r="AQ121" s="390"/>
    </row>
    <row r="122" spans="1:43" x14ac:dyDescent="0.2">
      <c r="A122" s="390"/>
      <c r="B122" s="384"/>
      <c r="C122" s="390"/>
      <c r="D122" s="390"/>
      <c r="E122" s="386"/>
      <c r="F122" s="386"/>
      <c r="G122" s="386"/>
      <c r="H122" s="386"/>
      <c r="I122" s="386"/>
      <c r="J122" s="386"/>
      <c r="K122" s="386"/>
      <c r="L122" s="386"/>
      <c r="M122" s="386"/>
      <c r="N122" s="386"/>
      <c r="O122" s="386"/>
      <c r="P122" s="386"/>
      <c r="Q122" s="386"/>
      <c r="R122" s="386"/>
      <c r="S122" s="386"/>
      <c r="T122" s="386"/>
      <c r="U122" s="390"/>
      <c r="V122" s="390"/>
      <c r="W122" s="390"/>
      <c r="X122" s="390"/>
      <c r="Y122" s="390"/>
      <c r="Z122" s="384"/>
      <c r="AA122" s="384"/>
      <c r="AB122" s="384"/>
      <c r="AC122" s="384"/>
      <c r="AD122" s="384"/>
      <c r="AE122" s="384"/>
      <c r="AF122" s="384"/>
      <c r="AG122" s="384"/>
      <c r="AH122" s="384"/>
      <c r="AI122" s="384"/>
      <c r="AJ122" s="384"/>
      <c r="AK122" s="384"/>
      <c r="AL122" s="387"/>
      <c r="AM122" s="390"/>
      <c r="AN122" s="390"/>
      <c r="AO122" s="390"/>
      <c r="AP122" s="390"/>
      <c r="AQ122" s="390"/>
    </row>
    <row r="123" spans="1:43" ht="6" customHeight="1" x14ac:dyDescent="0.2">
      <c r="A123" s="27"/>
      <c r="B123" s="259"/>
      <c r="C123" s="56"/>
      <c r="D123" s="37"/>
      <c r="E123" s="27"/>
      <c r="F123" s="27"/>
      <c r="G123" s="27"/>
      <c r="H123" s="27"/>
      <c r="I123" s="123"/>
      <c r="J123" s="123"/>
      <c r="K123" s="123"/>
      <c r="L123" s="123"/>
      <c r="M123" s="123"/>
      <c r="N123" s="123"/>
      <c r="O123" s="123"/>
      <c r="P123" s="123"/>
      <c r="Q123" s="123"/>
      <c r="R123" s="123"/>
      <c r="S123" s="123"/>
      <c r="T123" s="123"/>
      <c r="U123" s="56"/>
      <c r="V123" s="37"/>
      <c r="W123" s="27"/>
      <c r="X123" s="27"/>
      <c r="Y123" s="27"/>
      <c r="Z123" s="27"/>
      <c r="AA123" s="27"/>
      <c r="AB123" s="27"/>
      <c r="AC123" s="27"/>
      <c r="AD123" s="27"/>
      <c r="AE123" s="27"/>
      <c r="AF123" s="27"/>
      <c r="AG123" s="27"/>
      <c r="AH123" s="27"/>
      <c r="AI123" s="27"/>
      <c r="AJ123" s="27"/>
      <c r="AK123" s="27"/>
      <c r="AL123" s="132"/>
      <c r="AM123" s="56"/>
      <c r="AN123" s="37"/>
      <c r="AO123" s="27"/>
      <c r="AP123" s="27"/>
      <c r="AQ123" s="27"/>
    </row>
    <row r="124" spans="1:43" x14ac:dyDescent="0.2">
      <c r="B124" s="100"/>
    </row>
    <row r="125" spans="1:43" ht="11.25" customHeight="1" x14ac:dyDescent="0.2"/>
  </sheetData>
  <sheetProtection formatCells="0" formatRows="0" insertRows="0" deleteRows="0"/>
  <mergeCells count="28">
    <mergeCell ref="E100:T108"/>
    <mergeCell ref="Z107:AK107"/>
    <mergeCell ref="Z108:AK108"/>
    <mergeCell ref="E110:T112"/>
    <mergeCell ref="E114:T120"/>
    <mergeCell ref="AP76:AP77"/>
    <mergeCell ref="E53:T54"/>
    <mergeCell ref="E61:T63"/>
    <mergeCell ref="E66:T68"/>
    <mergeCell ref="A1:AQ1"/>
    <mergeCell ref="A30:AQ30"/>
    <mergeCell ref="E32:T32"/>
    <mergeCell ref="W32:AL32"/>
    <mergeCell ref="AB23:AD23"/>
    <mergeCell ref="B4:AP21"/>
    <mergeCell ref="AN32:AQ32"/>
    <mergeCell ref="E34:T37"/>
    <mergeCell ref="B23:K23"/>
    <mergeCell ref="E40:T48"/>
    <mergeCell ref="E51:T52"/>
    <mergeCell ref="E57:T58"/>
    <mergeCell ref="E90:T98"/>
    <mergeCell ref="E74:T74"/>
    <mergeCell ref="Z97:AK97"/>
    <mergeCell ref="Z98:AK98"/>
    <mergeCell ref="E69:T70"/>
    <mergeCell ref="AC86:AK86"/>
    <mergeCell ref="E80:T87"/>
  </mergeCells>
  <printOptions horizontalCentered="1"/>
  <pageMargins left="0.5" right="0.5" top="0.5" bottom="0.5" header="0.3" footer="0.3"/>
  <pageSetup paperSize="9" scale="72" orientation="portrait" r:id="rId1"/>
  <headerFooter>
    <oddFooter>&amp;CW-&amp;P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66CC"/>
  </sheetPr>
  <dimension ref="A1:AQ86"/>
  <sheetViews>
    <sheetView view="pageBreakPreview" topLeftCell="A20" zoomScaleNormal="100" zoomScaleSheetLayoutView="100" workbookViewId="0">
      <selection activeCell="E75" sqref="E75:T80"/>
    </sheetView>
  </sheetViews>
  <sheetFormatPr defaultColWidth="2.83203125" defaultRowHeight="11.25" x14ac:dyDescent="0.2"/>
  <cols>
    <col min="1" max="1" width="1.83203125" style="128" customWidth="1"/>
    <col min="2" max="2" width="4.83203125" style="153" customWidth="1"/>
    <col min="3" max="4" width="1.83203125" style="128" customWidth="1"/>
    <col min="5" max="20" width="2.83203125" style="128"/>
    <col min="21" max="22" width="1.83203125" style="128" customWidth="1"/>
    <col min="23" max="37" width="2.83203125" style="128"/>
    <col min="38" max="38" width="2.83203125" style="175" customWidth="1"/>
    <col min="39" max="41" width="1.83203125" style="128" customWidth="1"/>
    <col min="42" max="42" width="4.83203125" style="45" customWidth="1"/>
    <col min="43" max="43" width="1.83203125" style="128" customWidth="1"/>
    <col min="44" max="16384" width="2.83203125" style="128"/>
  </cols>
  <sheetData>
    <row r="1" spans="1:43" x14ac:dyDescent="0.2">
      <c r="A1" s="453" t="s">
        <v>48</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row>
    <row r="2" spans="1:43" ht="6" customHeight="1" x14ac:dyDescent="0.2">
      <c r="A2" s="25"/>
      <c r="B2" s="256"/>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35"/>
      <c r="AM2" s="25"/>
      <c r="AN2" s="25"/>
      <c r="AO2" s="25"/>
      <c r="AP2" s="25"/>
      <c r="AQ2" s="25"/>
    </row>
    <row r="3" spans="1:43" s="176" customFormat="1" ht="11.25" customHeight="1" thickBot="1" x14ac:dyDescent="0.25">
      <c r="A3" s="101"/>
      <c r="B3" s="261" t="s">
        <v>254</v>
      </c>
      <c r="C3" s="103"/>
      <c r="D3" s="104"/>
      <c r="E3" s="455" t="s">
        <v>104</v>
      </c>
      <c r="F3" s="455"/>
      <c r="G3" s="455"/>
      <c r="H3" s="455"/>
      <c r="I3" s="455"/>
      <c r="J3" s="455"/>
      <c r="K3" s="455"/>
      <c r="L3" s="455"/>
      <c r="M3" s="455"/>
      <c r="N3" s="455"/>
      <c r="O3" s="455"/>
      <c r="P3" s="455"/>
      <c r="Q3" s="455"/>
      <c r="R3" s="455"/>
      <c r="S3" s="455"/>
      <c r="T3" s="455"/>
      <c r="U3" s="103"/>
      <c r="V3" s="104"/>
      <c r="W3" s="455" t="s">
        <v>38</v>
      </c>
      <c r="X3" s="455"/>
      <c r="Y3" s="455"/>
      <c r="Z3" s="455"/>
      <c r="AA3" s="455"/>
      <c r="AB3" s="455"/>
      <c r="AC3" s="455"/>
      <c r="AD3" s="455"/>
      <c r="AE3" s="455"/>
      <c r="AF3" s="455"/>
      <c r="AG3" s="455"/>
      <c r="AH3" s="455"/>
      <c r="AI3" s="455"/>
      <c r="AJ3" s="455"/>
      <c r="AK3" s="455"/>
      <c r="AL3" s="455"/>
      <c r="AM3" s="103"/>
      <c r="AN3" s="458" t="s">
        <v>129</v>
      </c>
      <c r="AO3" s="459"/>
      <c r="AP3" s="459"/>
      <c r="AQ3" s="459"/>
    </row>
    <row r="4" spans="1:43" ht="6" customHeight="1" x14ac:dyDescent="0.2">
      <c r="A4" s="25"/>
      <c r="B4" s="248"/>
      <c r="C4" s="59"/>
      <c r="D4" s="60"/>
      <c r="E4" s="25"/>
      <c r="F4" s="25"/>
      <c r="G4" s="25"/>
      <c r="H4" s="25"/>
      <c r="I4" s="25"/>
      <c r="J4" s="25"/>
      <c r="K4" s="25"/>
      <c r="L4" s="25"/>
      <c r="M4" s="25"/>
      <c r="N4" s="25"/>
      <c r="O4" s="25"/>
      <c r="P4" s="25"/>
      <c r="Q4" s="25"/>
      <c r="R4" s="25"/>
      <c r="S4" s="25"/>
      <c r="T4" s="25"/>
      <c r="U4" s="59"/>
      <c r="V4" s="60"/>
      <c r="W4" s="25"/>
      <c r="X4" s="25"/>
      <c r="Y4" s="25"/>
      <c r="Z4" s="25"/>
      <c r="AA4" s="25"/>
      <c r="AB4" s="25"/>
      <c r="AC4" s="25"/>
      <c r="AD4" s="25"/>
      <c r="AE4" s="25"/>
      <c r="AF4" s="25"/>
      <c r="AG4" s="25"/>
      <c r="AH4" s="25"/>
      <c r="AI4" s="25"/>
      <c r="AJ4" s="25"/>
      <c r="AK4" s="25"/>
      <c r="AL4" s="35"/>
      <c r="AM4" s="59"/>
      <c r="AN4" s="60"/>
      <c r="AO4" s="25"/>
      <c r="AP4" s="25"/>
      <c r="AQ4" s="25"/>
    </row>
    <row r="5" spans="1:43" ht="11.25" customHeight="1" x14ac:dyDescent="0.2">
      <c r="A5" s="25"/>
      <c r="B5" s="248">
        <v>201</v>
      </c>
      <c r="C5" s="59"/>
      <c r="D5" s="60"/>
      <c r="E5" s="450" t="str">
        <f ca="1">VLOOKUP(INDIRECT(ADDRESS(ROW(),COLUMN()-3)),Language_Translations,MATCH(Language_Selected,Language_Options,0),FALSE)</f>
        <v>Je voudrais maintenant vous poser des questions sur toutes les naissances que vous avez eues durant votre vie. Avez-vous déjà donné naissance à des enfants ?</v>
      </c>
      <c r="F5" s="450"/>
      <c r="G5" s="450"/>
      <c r="H5" s="450"/>
      <c r="I5" s="450"/>
      <c r="J5" s="450"/>
      <c r="K5" s="450"/>
      <c r="L5" s="450"/>
      <c r="M5" s="450"/>
      <c r="N5" s="450"/>
      <c r="O5" s="450"/>
      <c r="P5" s="450"/>
      <c r="Q5" s="450"/>
      <c r="R5" s="450"/>
      <c r="S5" s="450"/>
      <c r="T5" s="450"/>
      <c r="U5" s="129"/>
      <c r="V5" s="60"/>
      <c r="AL5" s="128"/>
      <c r="AM5" s="252"/>
      <c r="AN5" s="60"/>
      <c r="AP5" s="128"/>
      <c r="AQ5" s="23"/>
    </row>
    <row r="6" spans="1:43" ht="11.25" customHeight="1" x14ac:dyDescent="0.2">
      <c r="A6" s="253"/>
      <c r="B6" s="248"/>
      <c r="C6" s="252"/>
      <c r="D6" s="60"/>
      <c r="E6" s="450"/>
      <c r="F6" s="450"/>
      <c r="G6" s="450"/>
      <c r="H6" s="450"/>
      <c r="I6" s="450"/>
      <c r="J6" s="450"/>
      <c r="K6" s="450"/>
      <c r="L6" s="450"/>
      <c r="M6" s="450"/>
      <c r="N6" s="450"/>
      <c r="O6" s="450"/>
      <c r="P6" s="450"/>
      <c r="Q6" s="450"/>
      <c r="R6" s="450"/>
      <c r="S6" s="450"/>
      <c r="T6" s="450"/>
      <c r="U6" s="129"/>
      <c r="V6" s="60"/>
      <c r="W6" s="23" t="s">
        <v>115</v>
      </c>
      <c r="X6" s="23"/>
      <c r="Y6" s="130" t="s">
        <v>0</v>
      </c>
      <c r="Z6" s="130"/>
      <c r="AA6" s="130"/>
      <c r="AB6" s="130"/>
      <c r="AC6" s="130"/>
      <c r="AD6" s="130"/>
      <c r="AE6" s="130"/>
      <c r="AF6" s="130"/>
      <c r="AG6" s="130"/>
      <c r="AH6" s="130"/>
      <c r="AI6" s="130"/>
      <c r="AJ6" s="130"/>
      <c r="AK6" s="130"/>
      <c r="AL6" s="126" t="s">
        <v>8</v>
      </c>
      <c r="AM6" s="59"/>
      <c r="AN6" s="60"/>
      <c r="AO6" s="23"/>
      <c r="AP6" s="23"/>
      <c r="AQ6" s="258"/>
    </row>
    <row r="7" spans="1:43" ht="11.25" customHeight="1" x14ac:dyDescent="0.2">
      <c r="A7" s="253"/>
      <c r="B7" s="248"/>
      <c r="C7" s="252"/>
      <c r="D7" s="60"/>
      <c r="E7" s="450"/>
      <c r="F7" s="450"/>
      <c r="G7" s="450"/>
      <c r="H7" s="450"/>
      <c r="I7" s="450"/>
      <c r="J7" s="450"/>
      <c r="K7" s="450"/>
      <c r="L7" s="450"/>
      <c r="M7" s="450"/>
      <c r="N7" s="450"/>
      <c r="O7" s="450"/>
      <c r="P7" s="450"/>
      <c r="Q7" s="450"/>
      <c r="R7" s="450"/>
      <c r="S7" s="450"/>
      <c r="T7" s="450"/>
      <c r="U7" s="129"/>
      <c r="V7" s="60"/>
      <c r="W7" s="23" t="s">
        <v>116</v>
      </c>
      <c r="X7" s="23"/>
      <c r="Y7" s="130" t="s">
        <v>0</v>
      </c>
      <c r="Z7" s="130"/>
      <c r="AA7" s="130"/>
      <c r="AB7" s="130"/>
      <c r="AC7" s="130"/>
      <c r="AD7" s="130"/>
      <c r="AE7" s="130"/>
      <c r="AF7" s="130"/>
      <c r="AG7" s="130"/>
      <c r="AH7" s="130"/>
      <c r="AI7" s="130"/>
      <c r="AJ7" s="130"/>
      <c r="AK7" s="130"/>
      <c r="AL7" s="126" t="s">
        <v>10</v>
      </c>
      <c r="AM7" s="252"/>
      <c r="AN7" s="60"/>
      <c r="AO7" s="258"/>
      <c r="AP7" s="23">
        <v>206</v>
      </c>
      <c r="AQ7" s="258"/>
    </row>
    <row r="8" spans="1:43" ht="11.25" customHeight="1" x14ac:dyDescent="0.2">
      <c r="A8" s="253"/>
      <c r="B8" s="248"/>
      <c r="C8" s="252"/>
      <c r="D8" s="60"/>
      <c r="E8" s="450"/>
      <c r="F8" s="450"/>
      <c r="G8" s="450"/>
      <c r="H8" s="450"/>
      <c r="I8" s="450"/>
      <c r="J8" s="450"/>
      <c r="K8" s="450"/>
      <c r="L8" s="450"/>
      <c r="M8" s="450"/>
      <c r="N8" s="450"/>
      <c r="O8" s="450"/>
      <c r="P8" s="450"/>
      <c r="Q8" s="450"/>
      <c r="R8" s="450"/>
      <c r="S8" s="450"/>
      <c r="T8" s="450"/>
      <c r="U8" s="129"/>
      <c r="V8" s="60"/>
      <c r="W8" s="258"/>
      <c r="X8" s="258"/>
      <c r="Y8" s="130"/>
      <c r="Z8" s="130"/>
      <c r="AA8" s="130"/>
      <c r="AB8" s="130"/>
      <c r="AC8" s="130"/>
      <c r="AD8" s="130"/>
      <c r="AE8" s="130"/>
      <c r="AF8" s="130"/>
      <c r="AG8" s="130"/>
      <c r="AH8" s="130"/>
      <c r="AI8" s="130"/>
      <c r="AJ8" s="130"/>
      <c r="AK8" s="130"/>
      <c r="AL8" s="126"/>
      <c r="AM8" s="252"/>
      <c r="AN8" s="60"/>
      <c r="AO8" s="258"/>
      <c r="AP8" s="258"/>
      <c r="AQ8" s="258"/>
    </row>
    <row r="9" spans="1:43" ht="6" customHeight="1" x14ac:dyDescent="0.2">
      <c r="A9" s="25"/>
      <c r="B9" s="256"/>
      <c r="C9" s="59"/>
      <c r="D9" s="60"/>
      <c r="E9" s="251"/>
      <c r="F9" s="251"/>
      <c r="G9" s="251"/>
      <c r="H9" s="251"/>
      <c r="I9" s="251"/>
      <c r="J9" s="251"/>
      <c r="K9" s="251"/>
      <c r="L9" s="251"/>
      <c r="M9" s="251"/>
      <c r="N9" s="251"/>
      <c r="O9" s="251"/>
      <c r="P9" s="251"/>
      <c r="Q9" s="251"/>
      <c r="R9" s="251"/>
      <c r="S9" s="251"/>
      <c r="T9" s="251"/>
      <c r="U9" s="129"/>
      <c r="V9" s="60"/>
      <c r="AL9" s="128"/>
      <c r="AM9" s="59"/>
      <c r="AN9" s="60"/>
      <c r="AO9" s="23"/>
      <c r="AP9" s="128"/>
      <c r="AQ9" s="23"/>
    </row>
    <row r="10" spans="1:43" ht="6" hidden="1" customHeight="1" x14ac:dyDescent="0.2">
      <c r="A10" s="27"/>
      <c r="B10" s="259"/>
      <c r="C10" s="56"/>
      <c r="D10" s="37"/>
      <c r="E10" s="27"/>
      <c r="F10" s="27"/>
      <c r="G10" s="27"/>
      <c r="H10" s="27"/>
      <c r="I10" s="27"/>
      <c r="J10" s="27"/>
      <c r="K10" s="27"/>
      <c r="L10" s="27"/>
      <c r="M10" s="27"/>
      <c r="N10" s="27"/>
      <c r="O10" s="27"/>
      <c r="P10" s="27"/>
      <c r="Q10" s="27"/>
      <c r="R10" s="27"/>
      <c r="S10" s="27"/>
      <c r="T10" s="27"/>
      <c r="U10" s="56"/>
      <c r="V10" s="37"/>
      <c r="W10" s="27"/>
      <c r="X10" s="27"/>
      <c r="Y10" s="27"/>
      <c r="Z10" s="27"/>
      <c r="AA10" s="27"/>
      <c r="AB10" s="27"/>
      <c r="AC10" s="27"/>
      <c r="AD10" s="27"/>
      <c r="AE10" s="27"/>
      <c r="AF10" s="27"/>
      <c r="AG10" s="27"/>
      <c r="AH10" s="27"/>
      <c r="AI10" s="27"/>
      <c r="AJ10" s="27"/>
      <c r="AK10" s="27"/>
      <c r="AL10" s="132"/>
      <c r="AM10" s="56"/>
      <c r="AN10" s="37"/>
      <c r="AO10" s="27"/>
      <c r="AP10" s="27"/>
      <c r="AQ10" s="27"/>
    </row>
    <row r="11" spans="1:43" ht="6" customHeight="1" x14ac:dyDescent="0.2">
      <c r="A11" s="24"/>
      <c r="B11" s="247"/>
      <c r="C11" s="54"/>
      <c r="D11" s="38"/>
      <c r="E11" s="24"/>
      <c r="F11" s="24"/>
      <c r="G11" s="24"/>
      <c r="H11" s="24"/>
      <c r="I11" s="24"/>
      <c r="J11" s="24"/>
      <c r="K11" s="24"/>
      <c r="L11" s="24"/>
      <c r="M11" s="24"/>
      <c r="N11" s="24"/>
      <c r="O11" s="24"/>
      <c r="P11" s="24"/>
      <c r="Q11" s="24"/>
      <c r="R11" s="24"/>
      <c r="S11" s="24"/>
      <c r="T11" s="24"/>
      <c r="U11" s="54"/>
      <c r="V11" s="38"/>
      <c r="W11" s="24"/>
      <c r="X11" s="24"/>
      <c r="Y11" s="24"/>
      <c r="Z11" s="24"/>
      <c r="AA11" s="24"/>
      <c r="AB11" s="24"/>
      <c r="AC11" s="24"/>
      <c r="AD11" s="24"/>
      <c r="AE11" s="24"/>
      <c r="AF11" s="24"/>
      <c r="AG11" s="24"/>
      <c r="AH11" s="24"/>
      <c r="AI11" s="24"/>
      <c r="AJ11" s="24"/>
      <c r="AK11" s="24"/>
      <c r="AL11" s="133"/>
      <c r="AM11" s="54"/>
      <c r="AN11" s="38"/>
      <c r="AO11" s="24"/>
      <c r="AP11" s="24"/>
      <c r="AQ11" s="24"/>
    </row>
    <row r="12" spans="1:43" ht="11.25" customHeight="1" x14ac:dyDescent="0.2">
      <c r="A12" s="25"/>
      <c r="B12" s="256">
        <v>202</v>
      </c>
      <c r="C12" s="59"/>
      <c r="D12" s="60"/>
      <c r="E12" s="450" t="str">
        <f ca="1">VLOOKUP(INDIRECT(ADDRESS(ROW(),COLUMN()-3)),Language_Translations,MATCH(Language_Selected,Language_Options,0),FALSE)</f>
        <v>Avez-vous des fils ou des filles à qui vous avez donné naissance et qui vivent actuellement avec vous ?</v>
      </c>
      <c r="F12" s="450"/>
      <c r="G12" s="450"/>
      <c r="H12" s="450"/>
      <c r="I12" s="450"/>
      <c r="J12" s="450"/>
      <c r="K12" s="450"/>
      <c r="L12" s="450"/>
      <c r="M12" s="450"/>
      <c r="N12" s="450"/>
      <c r="O12" s="450"/>
      <c r="P12" s="450"/>
      <c r="Q12" s="450"/>
      <c r="R12" s="450"/>
      <c r="S12" s="450"/>
      <c r="T12" s="450"/>
      <c r="U12" s="129"/>
      <c r="V12" s="60"/>
      <c r="W12" s="230" t="s">
        <v>115</v>
      </c>
      <c r="X12" s="23"/>
      <c r="Y12" s="130" t="s">
        <v>0</v>
      </c>
      <c r="Z12" s="130"/>
      <c r="AA12" s="130"/>
      <c r="AB12" s="130"/>
      <c r="AC12" s="130"/>
      <c r="AD12" s="130"/>
      <c r="AE12" s="130"/>
      <c r="AF12" s="130"/>
      <c r="AG12" s="130"/>
      <c r="AH12" s="130"/>
      <c r="AI12" s="130"/>
      <c r="AJ12" s="130"/>
      <c r="AK12" s="130"/>
      <c r="AL12" s="126" t="s">
        <v>8</v>
      </c>
      <c r="AM12" s="59"/>
      <c r="AN12" s="60"/>
      <c r="AO12" s="23"/>
      <c r="AP12" s="23"/>
      <c r="AQ12" s="23"/>
    </row>
    <row r="13" spans="1:43" x14ac:dyDescent="0.2">
      <c r="A13" s="25"/>
      <c r="B13" s="256"/>
      <c r="C13" s="59"/>
      <c r="D13" s="60"/>
      <c r="E13" s="450"/>
      <c r="F13" s="450"/>
      <c r="G13" s="450"/>
      <c r="H13" s="450"/>
      <c r="I13" s="450"/>
      <c r="J13" s="450"/>
      <c r="K13" s="450"/>
      <c r="L13" s="450"/>
      <c r="M13" s="450"/>
      <c r="N13" s="450"/>
      <c r="O13" s="450"/>
      <c r="P13" s="450"/>
      <c r="Q13" s="450"/>
      <c r="R13" s="450"/>
      <c r="S13" s="450"/>
      <c r="T13" s="450"/>
      <c r="U13" s="129"/>
      <c r="V13" s="60"/>
      <c r="W13" s="230" t="s">
        <v>116</v>
      </c>
      <c r="X13" s="23"/>
      <c r="Y13" s="130" t="s">
        <v>0</v>
      </c>
      <c r="Z13" s="130"/>
      <c r="AA13" s="130"/>
      <c r="AB13" s="130"/>
      <c r="AC13" s="130"/>
      <c r="AD13" s="130"/>
      <c r="AE13" s="130"/>
      <c r="AF13" s="130"/>
      <c r="AG13" s="130"/>
      <c r="AH13" s="130"/>
      <c r="AI13" s="130"/>
      <c r="AJ13" s="130"/>
      <c r="AK13" s="130"/>
      <c r="AL13" s="126" t="s">
        <v>10</v>
      </c>
      <c r="AM13" s="59"/>
      <c r="AN13" s="60"/>
      <c r="AO13" s="23"/>
      <c r="AP13" s="26">
        <v>204</v>
      </c>
      <c r="AQ13" s="23"/>
    </row>
    <row r="14" spans="1:43" x14ac:dyDescent="0.2">
      <c r="A14" s="253"/>
      <c r="B14" s="256"/>
      <c r="C14" s="252"/>
      <c r="D14" s="60"/>
      <c r="E14" s="450"/>
      <c r="F14" s="450"/>
      <c r="G14" s="450"/>
      <c r="H14" s="450"/>
      <c r="I14" s="450"/>
      <c r="J14" s="450"/>
      <c r="K14" s="450"/>
      <c r="L14" s="450"/>
      <c r="M14" s="450"/>
      <c r="N14" s="450"/>
      <c r="O14" s="450"/>
      <c r="P14" s="450"/>
      <c r="Q14" s="450"/>
      <c r="R14" s="450"/>
      <c r="S14" s="450"/>
      <c r="T14" s="450"/>
      <c r="U14" s="129"/>
      <c r="V14" s="60"/>
      <c r="W14" s="258"/>
      <c r="X14" s="258"/>
      <c r="Y14" s="130"/>
      <c r="Z14" s="130"/>
      <c r="AA14" s="130"/>
      <c r="AB14" s="130"/>
      <c r="AC14" s="130"/>
      <c r="AD14" s="130"/>
      <c r="AE14" s="130"/>
      <c r="AF14" s="130"/>
      <c r="AG14" s="130"/>
      <c r="AH14" s="130"/>
      <c r="AI14" s="130"/>
      <c r="AJ14" s="130"/>
      <c r="AK14" s="130"/>
      <c r="AL14" s="126"/>
      <c r="AM14" s="252"/>
      <c r="AN14" s="60"/>
      <c r="AO14" s="258"/>
      <c r="AP14" s="254"/>
      <c r="AQ14" s="258"/>
    </row>
    <row r="15" spans="1:43" ht="6" customHeight="1" x14ac:dyDescent="0.2">
      <c r="A15" s="27"/>
      <c r="B15" s="259"/>
      <c r="C15" s="56"/>
      <c r="D15" s="37"/>
      <c r="E15" s="27"/>
      <c r="F15" s="27"/>
      <c r="G15" s="27"/>
      <c r="H15" s="27"/>
      <c r="I15" s="27"/>
      <c r="J15" s="27"/>
      <c r="K15" s="27"/>
      <c r="L15" s="27"/>
      <c r="M15" s="27"/>
      <c r="N15" s="27"/>
      <c r="O15" s="27"/>
      <c r="P15" s="27"/>
      <c r="Q15" s="27"/>
      <c r="R15" s="27"/>
      <c r="S15" s="27"/>
      <c r="T15" s="27"/>
      <c r="U15" s="56"/>
      <c r="V15" s="37"/>
      <c r="W15" s="27"/>
      <c r="X15" s="27"/>
      <c r="Y15" s="27"/>
      <c r="Z15" s="27"/>
      <c r="AA15" s="27"/>
      <c r="AB15" s="27"/>
      <c r="AC15" s="27"/>
      <c r="AD15" s="27"/>
      <c r="AE15" s="27"/>
      <c r="AF15" s="27"/>
      <c r="AG15" s="27"/>
      <c r="AH15" s="27"/>
      <c r="AI15" s="27"/>
      <c r="AJ15" s="27"/>
      <c r="AK15" s="27"/>
      <c r="AL15" s="132"/>
      <c r="AM15" s="56"/>
      <c r="AN15" s="37"/>
      <c r="AO15" s="27"/>
      <c r="AP15" s="27"/>
      <c r="AQ15" s="27"/>
    </row>
    <row r="16" spans="1:43" ht="6" customHeight="1" x14ac:dyDescent="0.2">
      <c r="A16" s="24"/>
      <c r="B16" s="247"/>
      <c r="C16" s="54"/>
      <c r="D16" s="38"/>
      <c r="E16" s="24"/>
      <c r="F16" s="24"/>
      <c r="G16" s="24"/>
      <c r="H16" s="24"/>
      <c r="I16" s="24"/>
      <c r="J16" s="24"/>
      <c r="K16" s="24"/>
      <c r="L16" s="24"/>
      <c r="M16" s="24"/>
      <c r="N16" s="24"/>
      <c r="O16" s="24"/>
      <c r="P16" s="24"/>
      <c r="Q16" s="24"/>
      <c r="R16" s="24"/>
      <c r="S16" s="24"/>
      <c r="T16" s="24"/>
      <c r="U16" s="54"/>
      <c r="V16" s="38"/>
      <c r="W16" s="24"/>
      <c r="X16" s="24"/>
      <c r="Y16" s="24"/>
      <c r="Z16" s="24"/>
      <c r="AA16" s="24"/>
      <c r="AB16" s="24"/>
      <c r="AC16" s="24"/>
      <c r="AD16" s="24"/>
      <c r="AE16" s="24"/>
      <c r="AF16" s="24"/>
      <c r="AG16" s="24"/>
      <c r="AH16" s="24"/>
      <c r="AI16" s="24"/>
      <c r="AJ16" s="24"/>
      <c r="AK16" s="24"/>
      <c r="AL16" s="133"/>
      <c r="AM16" s="54"/>
      <c r="AN16" s="38"/>
      <c r="AO16" s="24"/>
      <c r="AP16" s="24"/>
      <c r="AQ16" s="24"/>
    </row>
    <row r="17" spans="1:43" ht="11.25" customHeight="1" x14ac:dyDescent="0.2">
      <c r="A17" s="25"/>
      <c r="B17" s="256">
        <v>203</v>
      </c>
      <c r="C17" s="59"/>
      <c r="D17" s="60"/>
      <c r="E17" s="204" t="s">
        <v>29</v>
      </c>
      <c r="F17" s="450" t="str">
        <f ca="1">VLOOKUP(CONCATENATE($B$17&amp;INDIRECT(ADDRESS(ROW(),COLUMN()-1))),Language_Translations,MATCH(Language_Selected,Language_Options,0),FALSE)</f>
        <v>Combien de fils vivent avec vous ?</v>
      </c>
      <c r="G17" s="450"/>
      <c r="H17" s="450"/>
      <c r="I17" s="450"/>
      <c r="J17" s="450"/>
      <c r="K17" s="450"/>
      <c r="L17" s="450"/>
      <c r="M17" s="450"/>
      <c r="N17" s="450"/>
      <c r="O17" s="450"/>
      <c r="P17" s="450"/>
      <c r="Q17" s="450"/>
      <c r="R17" s="450"/>
      <c r="S17" s="450"/>
      <c r="T17" s="450"/>
      <c r="U17" s="59"/>
      <c r="V17" s="60"/>
      <c r="Y17" s="217"/>
      <c r="Z17" s="217"/>
      <c r="AA17" s="217"/>
      <c r="AB17" s="217"/>
      <c r="AC17" s="45"/>
      <c r="AD17" s="23"/>
      <c r="AE17" s="23"/>
      <c r="AF17" s="23"/>
      <c r="AG17" s="23"/>
      <c r="AH17" s="23"/>
      <c r="AI17" s="38"/>
      <c r="AJ17" s="54"/>
      <c r="AK17" s="38"/>
      <c r="AL17" s="32"/>
      <c r="AM17" s="59"/>
      <c r="AN17" s="60"/>
      <c r="AO17" s="23"/>
      <c r="AP17" s="23"/>
      <c r="AQ17" s="23"/>
    </row>
    <row r="18" spans="1:43" ht="11.25" customHeight="1" x14ac:dyDescent="0.2">
      <c r="A18" s="25"/>
      <c r="C18" s="59"/>
      <c r="D18" s="60"/>
      <c r="E18" s="204"/>
      <c r="F18" s="450"/>
      <c r="G18" s="450"/>
      <c r="H18" s="450"/>
      <c r="I18" s="450"/>
      <c r="J18" s="450"/>
      <c r="K18" s="450"/>
      <c r="L18" s="450"/>
      <c r="M18" s="450"/>
      <c r="N18" s="450"/>
      <c r="O18" s="450"/>
      <c r="P18" s="450"/>
      <c r="Q18" s="450"/>
      <c r="R18" s="450"/>
      <c r="S18" s="450"/>
      <c r="T18" s="450"/>
      <c r="U18" s="129"/>
      <c r="V18" s="60"/>
      <c r="W18" s="23" t="s">
        <v>29</v>
      </c>
      <c r="X18" s="233" t="s">
        <v>138</v>
      </c>
      <c r="Y18" s="217"/>
      <c r="Z18" s="217"/>
      <c r="AA18" s="217"/>
      <c r="AB18" s="217"/>
      <c r="AC18" s="130"/>
      <c r="AD18" s="130" t="s">
        <v>0</v>
      </c>
      <c r="AE18" s="130"/>
      <c r="AF18" s="130"/>
      <c r="AG18" s="130"/>
      <c r="AH18" s="130"/>
      <c r="AI18" s="37"/>
      <c r="AJ18" s="56"/>
      <c r="AK18" s="37"/>
      <c r="AL18" s="34"/>
      <c r="AM18" s="59"/>
      <c r="AN18" s="60"/>
      <c r="AO18" s="23"/>
      <c r="AP18" s="23"/>
      <c r="AQ18" s="23"/>
    </row>
    <row r="19" spans="1:43" ht="11.25" customHeight="1" x14ac:dyDescent="0.2">
      <c r="A19" s="25"/>
      <c r="B19" s="256"/>
      <c r="C19" s="59"/>
      <c r="D19" s="60"/>
      <c r="E19" s="136" t="s">
        <v>30</v>
      </c>
      <c r="F19" s="450" t="str">
        <f ca="1">VLOOKUP(CONCATENATE($B$17&amp;INDIRECT(ADDRESS(ROW(),COLUMN()-1))),Language_Translations,MATCH(Language_Selected,Language_Options,0),FALSE)</f>
        <v>Et combien de filles vivent avec vous ?</v>
      </c>
      <c r="G19" s="450"/>
      <c r="H19" s="450"/>
      <c r="I19" s="450"/>
      <c r="J19" s="450"/>
      <c r="K19" s="450"/>
      <c r="L19" s="450"/>
      <c r="M19" s="450"/>
      <c r="N19" s="450"/>
      <c r="O19" s="450"/>
      <c r="P19" s="450"/>
      <c r="Q19" s="450"/>
      <c r="R19" s="450"/>
      <c r="S19" s="450"/>
      <c r="T19" s="450"/>
      <c r="U19" s="129"/>
      <c r="V19" s="60"/>
      <c r="W19" s="23"/>
      <c r="X19" s="23"/>
      <c r="Y19" s="23"/>
      <c r="Z19" s="23"/>
      <c r="AA19" s="23"/>
      <c r="AB19" s="23"/>
      <c r="AC19" s="23"/>
      <c r="AD19" s="23"/>
      <c r="AF19" s="23"/>
      <c r="AG19" s="23"/>
      <c r="AH19" s="23"/>
      <c r="AI19" s="38"/>
      <c r="AJ19" s="54"/>
      <c r="AK19" s="38"/>
      <c r="AL19" s="32"/>
      <c r="AM19" s="59"/>
      <c r="AN19" s="60"/>
      <c r="AO19" s="23"/>
      <c r="AP19" s="23"/>
      <c r="AQ19" s="23"/>
    </row>
    <row r="20" spans="1:43" ht="11.25" customHeight="1" x14ac:dyDescent="0.2">
      <c r="A20" s="25"/>
      <c r="B20" s="256"/>
      <c r="C20" s="59"/>
      <c r="D20" s="60"/>
      <c r="E20" s="136"/>
      <c r="F20" s="450"/>
      <c r="G20" s="450"/>
      <c r="H20" s="450"/>
      <c r="I20" s="450"/>
      <c r="J20" s="450"/>
      <c r="K20" s="450"/>
      <c r="L20" s="450"/>
      <c r="M20" s="450"/>
      <c r="N20" s="450"/>
      <c r="O20" s="450"/>
      <c r="P20" s="450"/>
      <c r="Q20" s="450"/>
      <c r="R20" s="450"/>
      <c r="S20" s="450"/>
      <c r="T20" s="450"/>
      <c r="U20" s="129"/>
      <c r="V20" s="60"/>
      <c r="W20" s="45" t="s">
        <v>30</v>
      </c>
      <c r="X20" s="233" t="s">
        <v>139</v>
      </c>
      <c r="Y20" s="23"/>
      <c r="Z20" s="23"/>
      <c r="AA20" s="23"/>
      <c r="AB20" s="23"/>
      <c r="AC20" s="23"/>
      <c r="AD20" s="23"/>
      <c r="AE20" s="131" t="s">
        <v>0</v>
      </c>
      <c r="AF20" s="130"/>
      <c r="AG20" s="130"/>
      <c r="AH20" s="130"/>
      <c r="AI20" s="37"/>
      <c r="AJ20" s="56"/>
      <c r="AK20" s="37"/>
      <c r="AL20" s="34"/>
      <c r="AM20" s="59"/>
      <c r="AN20" s="60"/>
      <c r="AO20" s="23"/>
      <c r="AP20" s="23"/>
      <c r="AQ20" s="23"/>
    </row>
    <row r="21" spans="1:43" x14ac:dyDescent="0.2">
      <c r="A21" s="25"/>
      <c r="B21" s="256"/>
      <c r="C21" s="59"/>
      <c r="D21" s="60"/>
      <c r="F21" s="452" t="s">
        <v>140</v>
      </c>
      <c r="G21" s="452"/>
      <c r="H21" s="452"/>
      <c r="I21" s="452"/>
      <c r="J21" s="452"/>
      <c r="K21" s="452"/>
      <c r="L21" s="452"/>
      <c r="M21" s="452"/>
      <c r="N21" s="452"/>
      <c r="O21" s="452"/>
      <c r="P21" s="452"/>
      <c r="Q21" s="452"/>
      <c r="R21" s="452"/>
      <c r="S21" s="452"/>
      <c r="T21" s="452"/>
      <c r="U21" s="129"/>
      <c r="V21" s="60"/>
      <c r="W21" s="23"/>
      <c r="X21" s="23"/>
      <c r="Y21" s="23"/>
      <c r="Z21" s="23"/>
      <c r="AA21" s="23"/>
      <c r="AB21" s="23"/>
      <c r="AC21" s="23"/>
      <c r="AD21" s="23"/>
      <c r="AE21" s="23"/>
      <c r="AF21" s="23"/>
      <c r="AG21" s="23"/>
      <c r="AH21" s="23"/>
      <c r="AI21" s="23"/>
      <c r="AJ21" s="23"/>
      <c r="AK21" s="23"/>
      <c r="AL21" s="31"/>
      <c r="AM21" s="59"/>
      <c r="AN21" s="60"/>
      <c r="AO21" s="23"/>
      <c r="AP21" s="23"/>
      <c r="AQ21" s="23"/>
    </row>
    <row r="22" spans="1:43" ht="6" customHeight="1" x14ac:dyDescent="0.2">
      <c r="A22" s="27"/>
      <c r="B22" s="259"/>
      <c r="C22" s="56"/>
      <c r="D22" s="37"/>
      <c r="E22" s="27"/>
      <c r="F22" s="27"/>
      <c r="G22" s="27"/>
      <c r="H22" s="27"/>
      <c r="I22" s="27"/>
      <c r="J22" s="27"/>
      <c r="K22" s="27"/>
      <c r="L22" s="27"/>
      <c r="M22" s="27"/>
      <c r="N22" s="27"/>
      <c r="O22" s="27"/>
      <c r="P22" s="27"/>
      <c r="Q22" s="27"/>
      <c r="R22" s="27"/>
      <c r="S22" s="27"/>
      <c r="T22" s="27"/>
      <c r="U22" s="56"/>
      <c r="V22" s="37"/>
      <c r="W22" s="27"/>
      <c r="X22" s="27"/>
      <c r="Y22" s="27"/>
      <c r="Z22" s="27"/>
      <c r="AA22" s="27"/>
      <c r="AB22" s="27"/>
      <c r="AC22" s="27"/>
      <c r="AD22" s="27"/>
      <c r="AE22" s="27"/>
      <c r="AF22" s="27"/>
      <c r="AG22" s="27"/>
      <c r="AH22" s="27"/>
      <c r="AI22" s="27"/>
      <c r="AJ22" s="27"/>
      <c r="AK22" s="27"/>
      <c r="AL22" s="132"/>
      <c r="AM22" s="56"/>
      <c r="AN22" s="37"/>
      <c r="AO22" s="27"/>
      <c r="AP22" s="27"/>
      <c r="AQ22" s="27"/>
    </row>
    <row r="23" spans="1:43" ht="6" customHeight="1" x14ac:dyDescent="0.2">
      <c r="A23" s="24"/>
      <c r="B23" s="247"/>
      <c r="C23" s="54"/>
      <c r="D23" s="38"/>
      <c r="E23" s="24"/>
      <c r="F23" s="24"/>
      <c r="G23" s="24"/>
      <c r="H23" s="24"/>
      <c r="I23" s="24"/>
      <c r="J23" s="24"/>
      <c r="K23" s="24"/>
      <c r="L23" s="24"/>
      <c r="M23" s="24"/>
      <c r="N23" s="24"/>
      <c r="O23" s="24"/>
      <c r="P23" s="24"/>
      <c r="Q23" s="24"/>
      <c r="R23" s="24"/>
      <c r="S23" s="24"/>
      <c r="T23" s="24"/>
      <c r="U23" s="54"/>
      <c r="V23" s="38"/>
      <c r="W23" s="24"/>
      <c r="X23" s="24"/>
      <c r="Y23" s="24"/>
      <c r="Z23" s="24"/>
      <c r="AA23" s="24"/>
      <c r="AB23" s="24"/>
      <c r="AC23" s="24"/>
      <c r="AD23" s="24"/>
      <c r="AE23" s="24"/>
      <c r="AF23" s="24"/>
      <c r="AG23" s="24"/>
      <c r="AH23" s="24"/>
      <c r="AI23" s="24"/>
      <c r="AJ23" s="24"/>
      <c r="AK23" s="24"/>
      <c r="AL23" s="133"/>
      <c r="AM23" s="54"/>
      <c r="AN23" s="38"/>
      <c r="AO23" s="24"/>
      <c r="AP23" s="24"/>
      <c r="AQ23" s="24"/>
    </row>
    <row r="24" spans="1:43" ht="11.25" customHeight="1" x14ac:dyDescent="0.2">
      <c r="A24" s="25"/>
      <c r="B24" s="256">
        <v>204</v>
      </c>
      <c r="C24" s="59"/>
      <c r="D24" s="60"/>
      <c r="E24" s="465" t="str">
        <f ca="1">VLOOKUP(INDIRECT(ADDRESS(ROW(),COLUMN()-3)),Language_Translations,MATCH(Language_Selected,Language_Options,0),FALSE)</f>
        <v>Avez-vous des fils ou filles à qui vous avez donné naissance qui sont toujours en vie mais qui ne vivent pas avec vous ?</v>
      </c>
      <c r="F24" s="465"/>
      <c r="G24" s="465"/>
      <c r="H24" s="465"/>
      <c r="I24" s="465"/>
      <c r="J24" s="465"/>
      <c r="K24" s="465"/>
      <c r="L24" s="465"/>
      <c r="M24" s="465"/>
      <c r="N24" s="465"/>
      <c r="O24" s="465"/>
      <c r="P24" s="465"/>
      <c r="Q24" s="465"/>
      <c r="R24" s="465"/>
      <c r="S24" s="465"/>
      <c r="T24" s="465"/>
      <c r="U24" s="129"/>
      <c r="V24" s="60"/>
      <c r="W24" s="23" t="s">
        <v>115</v>
      </c>
      <c r="X24" s="23"/>
      <c r="Y24" s="130" t="s">
        <v>0</v>
      </c>
      <c r="Z24" s="130"/>
      <c r="AA24" s="130"/>
      <c r="AB24" s="130"/>
      <c r="AC24" s="130"/>
      <c r="AD24" s="130"/>
      <c r="AE24" s="130"/>
      <c r="AF24" s="130"/>
      <c r="AG24" s="130"/>
      <c r="AH24" s="130"/>
      <c r="AI24" s="130"/>
      <c r="AJ24" s="130"/>
      <c r="AK24" s="130"/>
      <c r="AL24" s="126" t="s">
        <v>8</v>
      </c>
      <c r="AM24" s="59"/>
      <c r="AN24" s="60"/>
      <c r="AO24" s="23"/>
      <c r="AP24" s="23"/>
      <c r="AQ24" s="23"/>
    </row>
    <row r="25" spans="1:43" x14ac:dyDescent="0.2">
      <c r="A25" s="25"/>
      <c r="B25" s="256"/>
      <c r="C25" s="59"/>
      <c r="D25" s="60"/>
      <c r="E25" s="465"/>
      <c r="F25" s="465"/>
      <c r="G25" s="465"/>
      <c r="H25" s="465"/>
      <c r="I25" s="465"/>
      <c r="J25" s="465"/>
      <c r="K25" s="465"/>
      <c r="L25" s="465"/>
      <c r="M25" s="465"/>
      <c r="N25" s="465"/>
      <c r="O25" s="465"/>
      <c r="P25" s="465"/>
      <c r="Q25" s="465"/>
      <c r="R25" s="465"/>
      <c r="S25" s="465"/>
      <c r="T25" s="465"/>
      <c r="U25" s="129"/>
      <c r="V25" s="60"/>
      <c r="W25" s="23" t="s">
        <v>116</v>
      </c>
      <c r="X25" s="23"/>
      <c r="Y25" s="130" t="s">
        <v>0</v>
      </c>
      <c r="Z25" s="130"/>
      <c r="AA25" s="130"/>
      <c r="AB25" s="130"/>
      <c r="AC25" s="130"/>
      <c r="AD25" s="130"/>
      <c r="AE25" s="130"/>
      <c r="AF25" s="130"/>
      <c r="AG25" s="130"/>
      <c r="AH25" s="130"/>
      <c r="AI25" s="130"/>
      <c r="AJ25" s="130"/>
      <c r="AK25" s="130"/>
      <c r="AL25" s="126" t="s">
        <v>10</v>
      </c>
      <c r="AM25" s="59"/>
      <c r="AN25" s="60"/>
      <c r="AO25" s="23"/>
      <c r="AP25" s="26">
        <v>206</v>
      </c>
      <c r="AQ25" s="23"/>
    </row>
    <row r="26" spans="1:43" x14ac:dyDescent="0.2">
      <c r="A26" s="253"/>
      <c r="B26" s="256"/>
      <c r="C26" s="252"/>
      <c r="D26" s="60"/>
      <c r="E26" s="465"/>
      <c r="F26" s="465"/>
      <c r="G26" s="465"/>
      <c r="H26" s="465"/>
      <c r="I26" s="465"/>
      <c r="J26" s="465"/>
      <c r="K26" s="465"/>
      <c r="L26" s="465"/>
      <c r="M26" s="465"/>
      <c r="N26" s="465"/>
      <c r="O26" s="465"/>
      <c r="P26" s="465"/>
      <c r="Q26" s="465"/>
      <c r="R26" s="465"/>
      <c r="S26" s="465"/>
      <c r="T26" s="465"/>
      <c r="U26" s="129"/>
      <c r="V26" s="60"/>
      <c r="W26" s="258"/>
      <c r="X26" s="258"/>
      <c r="Y26" s="130"/>
      <c r="Z26" s="130"/>
      <c r="AA26" s="130"/>
      <c r="AB26" s="130"/>
      <c r="AC26" s="130"/>
      <c r="AD26" s="130"/>
      <c r="AE26" s="130"/>
      <c r="AF26" s="130"/>
      <c r="AG26" s="130"/>
      <c r="AH26" s="130"/>
      <c r="AI26" s="130"/>
      <c r="AJ26" s="130"/>
      <c r="AK26" s="130"/>
      <c r="AL26" s="126"/>
      <c r="AM26" s="252"/>
      <c r="AN26" s="60"/>
      <c r="AO26" s="258"/>
      <c r="AP26" s="254"/>
      <c r="AQ26" s="258"/>
    </row>
    <row r="27" spans="1:43" ht="6" customHeight="1" x14ac:dyDescent="0.2">
      <c r="A27" s="27"/>
      <c r="B27" s="259"/>
      <c r="C27" s="56"/>
      <c r="D27" s="37"/>
      <c r="E27" s="27"/>
      <c r="F27" s="27"/>
      <c r="G27" s="27"/>
      <c r="H27" s="27"/>
      <c r="I27" s="27"/>
      <c r="J27" s="27"/>
      <c r="K27" s="27"/>
      <c r="L27" s="27"/>
      <c r="M27" s="27"/>
      <c r="N27" s="27"/>
      <c r="O27" s="27"/>
      <c r="P27" s="27"/>
      <c r="Q27" s="27"/>
      <c r="R27" s="27"/>
      <c r="S27" s="27"/>
      <c r="T27" s="27"/>
      <c r="U27" s="56"/>
      <c r="V27" s="37"/>
      <c r="W27" s="27"/>
      <c r="X27" s="27"/>
      <c r="Y27" s="27"/>
      <c r="Z27" s="27"/>
      <c r="AA27" s="27"/>
      <c r="AB27" s="27"/>
      <c r="AC27" s="27"/>
      <c r="AD27" s="27"/>
      <c r="AE27" s="27"/>
      <c r="AF27" s="27"/>
      <c r="AG27" s="27"/>
      <c r="AH27" s="27"/>
      <c r="AI27" s="27"/>
      <c r="AJ27" s="27"/>
      <c r="AK27" s="27"/>
      <c r="AL27" s="132"/>
      <c r="AM27" s="56"/>
      <c r="AN27" s="37"/>
      <c r="AO27" s="27"/>
      <c r="AP27" s="27"/>
      <c r="AQ27" s="27"/>
    </row>
    <row r="28" spans="1:43" ht="6" customHeight="1" x14ac:dyDescent="0.2">
      <c r="A28" s="24"/>
      <c r="B28" s="247"/>
      <c r="C28" s="54"/>
      <c r="D28" s="38"/>
      <c r="E28" s="24"/>
      <c r="F28" s="24"/>
      <c r="G28" s="24"/>
      <c r="H28" s="24"/>
      <c r="I28" s="24"/>
      <c r="J28" s="24"/>
      <c r="K28" s="24"/>
      <c r="L28" s="24"/>
      <c r="M28" s="24"/>
      <c r="N28" s="24"/>
      <c r="O28" s="24"/>
      <c r="P28" s="24"/>
      <c r="Q28" s="24"/>
      <c r="R28" s="24"/>
      <c r="S28" s="24"/>
      <c r="T28" s="24"/>
      <c r="U28" s="54"/>
      <c r="V28" s="38"/>
      <c r="W28" s="24"/>
      <c r="X28" s="24"/>
      <c r="Y28" s="24"/>
      <c r="Z28" s="24"/>
      <c r="AA28" s="24"/>
      <c r="AB28" s="24"/>
      <c r="AC28" s="24"/>
      <c r="AD28" s="24"/>
      <c r="AE28" s="24"/>
      <c r="AF28" s="24"/>
      <c r="AG28" s="24"/>
      <c r="AH28" s="24"/>
      <c r="AI28" s="24"/>
      <c r="AJ28" s="24"/>
      <c r="AK28" s="24"/>
      <c r="AL28" s="133"/>
      <c r="AM28" s="54"/>
      <c r="AN28" s="38"/>
      <c r="AO28" s="24"/>
      <c r="AP28" s="24"/>
      <c r="AQ28" s="24"/>
    </row>
    <row r="29" spans="1:43" ht="11.25" customHeight="1" x14ac:dyDescent="0.2">
      <c r="A29" s="25"/>
      <c r="B29" s="256">
        <v>205</v>
      </c>
      <c r="C29" s="59"/>
      <c r="D29" s="60"/>
      <c r="E29" s="23" t="s">
        <v>29</v>
      </c>
      <c r="F29" s="450" t="str">
        <f ca="1">VLOOKUP(CONCATENATE($B$29&amp;INDIRECT(ADDRESS(ROW(),COLUMN()-1))),Language_Translations,MATCH(Language_Selected,Language_Options,0),FALSE)</f>
        <v>Combien de fils sont vivants mais qui ne vivent pas avec vous ?</v>
      </c>
      <c r="G29" s="450"/>
      <c r="H29" s="450"/>
      <c r="I29" s="450"/>
      <c r="J29" s="450"/>
      <c r="K29" s="450"/>
      <c r="L29" s="450"/>
      <c r="M29" s="450"/>
      <c r="N29" s="450"/>
      <c r="O29" s="450"/>
      <c r="P29" s="450"/>
      <c r="Q29" s="450"/>
      <c r="R29" s="450"/>
      <c r="S29" s="450"/>
      <c r="T29" s="450"/>
      <c r="U29" s="59"/>
      <c r="V29" s="60"/>
      <c r="AI29" s="38"/>
      <c r="AJ29" s="54"/>
      <c r="AK29" s="38"/>
      <c r="AL29" s="32"/>
      <c r="AM29" s="59"/>
      <c r="AN29" s="60"/>
      <c r="AO29" s="23"/>
      <c r="AP29" s="23"/>
      <c r="AQ29" s="23"/>
    </row>
    <row r="30" spans="1:43" ht="11.25" customHeight="1" x14ac:dyDescent="0.2">
      <c r="A30" s="25"/>
      <c r="C30" s="59"/>
      <c r="D30" s="60"/>
      <c r="F30" s="450"/>
      <c r="G30" s="450"/>
      <c r="H30" s="450"/>
      <c r="I30" s="450"/>
      <c r="J30" s="450"/>
      <c r="K30" s="450"/>
      <c r="L30" s="450"/>
      <c r="M30" s="450"/>
      <c r="N30" s="450"/>
      <c r="O30" s="450"/>
      <c r="P30" s="450"/>
      <c r="Q30" s="450"/>
      <c r="R30" s="450"/>
      <c r="S30" s="450"/>
      <c r="T30" s="450"/>
      <c r="U30" s="129"/>
      <c r="V30" s="60"/>
      <c r="W30" s="23" t="s">
        <v>29</v>
      </c>
      <c r="X30" s="23" t="s">
        <v>141</v>
      </c>
      <c r="Y30" s="23"/>
      <c r="Z30" s="23"/>
      <c r="AA30" s="23"/>
      <c r="AB30" s="23"/>
      <c r="AC30" s="130" t="s">
        <v>0</v>
      </c>
      <c r="AD30" s="131"/>
      <c r="AE30" s="130"/>
      <c r="AF30" s="131"/>
      <c r="AG30" s="130"/>
      <c r="AH30" s="130"/>
      <c r="AI30" s="37"/>
      <c r="AJ30" s="56"/>
      <c r="AK30" s="37"/>
      <c r="AL30" s="34"/>
      <c r="AM30" s="59"/>
      <c r="AN30" s="60"/>
      <c r="AO30" s="23"/>
      <c r="AP30" s="23"/>
      <c r="AQ30" s="23"/>
    </row>
    <row r="31" spans="1:43" ht="11.25" customHeight="1" x14ac:dyDescent="0.2">
      <c r="A31" s="25"/>
      <c r="B31" s="256"/>
      <c r="C31" s="59"/>
      <c r="D31" s="60"/>
      <c r="E31" s="128" t="s">
        <v>30</v>
      </c>
      <c r="F31" s="450" t="str">
        <f ca="1">VLOOKUP(CONCATENATE($B$29&amp;INDIRECT(ADDRESS(ROW(),COLUMN()-1))),Language_Translations,MATCH(Language_Selected,Language_Options,0),FALSE)</f>
        <v>Et combien de filles sont vivantes mais qui ne vivent pas avec vous ?</v>
      </c>
      <c r="G31" s="450"/>
      <c r="H31" s="450"/>
      <c r="I31" s="450"/>
      <c r="J31" s="450"/>
      <c r="K31" s="450"/>
      <c r="L31" s="450"/>
      <c r="M31" s="450"/>
      <c r="N31" s="450"/>
      <c r="O31" s="450"/>
      <c r="P31" s="450"/>
      <c r="Q31" s="450"/>
      <c r="R31" s="450"/>
      <c r="S31" s="450"/>
      <c r="T31" s="450"/>
      <c r="U31" s="129"/>
      <c r="V31" s="60"/>
      <c r="X31" s="23"/>
      <c r="Y31" s="23"/>
      <c r="Z31" s="23"/>
      <c r="AA31" s="23"/>
      <c r="AB31" s="23"/>
      <c r="AC31" s="23"/>
      <c r="AD31" s="23"/>
      <c r="AE31" s="23"/>
      <c r="AF31" s="23"/>
      <c r="AG31" s="23"/>
      <c r="AH31" s="23"/>
      <c r="AI31" s="38"/>
      <c r="AJ31" s="54"/>
      <c r="AK31" s="38"/>
      <c r="AL31" s="32"/>
      <c r="AM31" s="59"/>
      <c r="AN31" s="60"/>
      <c r="AO31" s="23"/>
      <c r="AP31" s="23"/>
      <c r="AQ31" s="23"/>
    </row>
    <row r="32" spans="1:43" ht="11.25" customHeight="1" x14ac:dyDescent="0.2">
      <c r="A32" s="25"/>
      <c r="B32" s="256"/>
      <c r="C32" s="59"/>
      <c r="D32" s="60"/>
      <c r="F32" s="450"/>
      <c r="G32" s="450"/>
      <c r="H32" s="450"/>
      <c r="I32" s="450"/>
      <c r="J32" s="450"/>
      <c r="K32" s="450"/>
      <c r="L32" s="450"/>
      <c r="M32" s="450"/>
      <c r="N32" s="450"/>
      <c r="O32" s="450"/>
      <c r="P32" s="450"/>
      <c r="Q32" s="450"/>
      <c r="R32" s="450"/>
      <c r="S32" s="450"/>
      <c r="T32" s="450"/>
      <c r="U32" s="129"/>
      <c r="V32" s="60"/>
      <c r="W32" s="128" t="s">
        <v>30</v>
      </c>
      <c r="X32" s="23" t="s">
        <v>142</v>
      </c>
      <c r="Y32" s="23"/>
      <c r="Z32" s="23"/>
      <c r="AA32" s="23"/>
      <c r="AB32" s="23"/>
      <c r="AC32" s="23"/>
      <c r="AD32" s="130" t="s">
        <v>0</v>
      </c>
      <c r="AE32" s="130"/>
      <c r="AF32" s="131"/>
      <c r="AG32" s="130"/>
      <c r="AH32" s="130"/>
      <c r="AI32" s="37"/>
      <c r="AJ32" s="56"/>
      <c r="AK32" s="37"/>
      <c r="AL32" s="34"/>
      <c r="AM32" s="59"/>
      <c r="AN32" s="60"/>
      <c r="AO32" s="23"/>
      <c r="AP32" s="23"/>
      <c r="AQ32" s="23"/>
    </row>
    <row r="33" spans="1:43" ht="11.25" customHeight="1" x14ac:dyDescent="0.2">
      <c r="A33" s="25"/>
      <c r="B33" s="256"/>
      <c r="C33" s="59"/>
      <c r="D33" s="60"/>
      <c r="F33" s="452" t="s">
        <v>140</v>
      </c>
      <c r="G33" s="452"/>
      <c r="H33" s="452"/>
      <c r="I33" s="452"/>
      <c r="J33" s="452"/>
      <c r="K33" s="452"/>
      <c r="L33" s="452"/>
      <c r="M33" s="452"/>
      <c r="N33" s="452"/>
      <c r="O33" s="452"/>
      <c r="P33" s="452"/>
      <c r="Q33" s="452"/>
      <c r="R33" s="452"/>
      <c r="S33" s="452"/>
      <c r="T33" s="452"/>
      <c r="U33" s="129"/>
      <c r="V33" s="60"/>
      <c r="W33" s="23"/>
      <c r="X33" s="23"/>
      <c r="Y33" s="23"/>
      <c r="Z33" s="23"/>
      <c r="AA33" s="23"/>
      <c r="AB33" s="23"/>
      <c r="AC33" s="23"/>
      <c r="AD33" s="23"/>
      <c r="AE33" s="23"/>
      <c r="AF33" s="23"/>
      <c r="AG33" s="23"/>
      <c r="AH33" s="23"/>
      <c r="AI33" s="23"/>
      <c r="AJ33" s="23"/>
      <c r="AK33" s="23"/>
      <c r="AL33" s="31"/>
      <c r="AM33" s="59"/>
      <c r="AN33" s="60"/>
      <c r="AO33" s="23"/>
      <c r="AP33" s="23"/>
      <c r="AQ33" s="23"/>
    </row>
    <row r="34" spans="1:43" ht="6" customHeight="1" x14ac:dyDescent="0.2">
      <c r="A34" s="27"/>
      <c r="B34" s="259"/>
      <c r="C34" s="56"/>
      <c r="D34" s="37"/>
      <c r="E34" s="27"/>
      <c r="F34" s="27"/>
      <c r="G34" s="27"/>
      <c r="H34" s="27"/>
      <c r="I34" s="27"/>
      <c r="J34" s="27"/>
      <c r="K34" s="27"/>
      <c r="L34" s="27"/>
      <c r="M34" s="27"/>
      <c r="N34" s="27"/>
      <c r="O34" s="27"/>
      <c r="P34" s="27"/>
      <c r="Q34" s="27"/>
      <c r="R34" s="27"/>
      <c r="S34" s="27"/>
      <c r="T34" s="27"/>
      <c r="U34" s="56"/>
      <c r="V34" s="37"/>
      <c r="W34" s="27"/>
      <c r="X34" s="27"/>
      <c r="Y34" s="27"/>
      <c r="Z34" s="27"/>
      <c r="AA34" s="27"/>
      <c r="AB34" s="27"/>
      <c r="AC34" s="27"/>
      <c r="AD34" s="27"/>
      <c r="AE34" s="27"/>
      <c r="AF34" s="27"/>
      <c r="AG34" s="27"/>
      <c r="AH34" s="27"/>
      <c r="AI34" s="27"/>
      <c r="AJ34" s="27"/>
      <c r="AK34" s="27"/>
      <c r="AL34" s="132"/>
      <c r="AM34" s="56"/>
      <c r="AN34" s="37"/>
      <c r="AO34" s="27"/>
      <c r="AP34" s="27"/>
      <c r="AQ34" s="27"/>
    </row>
    <row r="35" spans="1:43" ht="6" customHeight="1" x14ac:dyDescent="0.2">
      <c r="A35" s="24"/>
      <c r="B35" s="247"/>
      <c r="C35" s="54"/>
      <c r="D35" s="38"/>
      <c r="E35" s="24"/>
      <c r="F35" s="24"/>
      <c r="G35" s="24"/>
      <c r="H35" s="24"/>
      <c r="I35" s="24"/>
      <c r="J35" s="24"/>
      <c r="K35" s="24"/>
      <c r="L35" s="24"/>
      <c r="M35" s="24"/>
      <c r="N35" s="24"/>
      <c r="O35" s="24"/>
      <c r="P35" s="24"/>
      <c r="Q35" s="24"/>
      <c r="R35" s="24"/>
      <c r="S35" s="24"/>
      <c r="T35" s="24"/>
      <c r="U35" s="54"/>
      <c r="V35" s="38"/>
      <c r="W35" s="24"/>
      <c r="X35" s="24"/>
      <c r="Y35" s="24"/>
      <c r="Z35" s="24"/>
      <c r="AA35" s="24"/>
      <c r="AB35" s="24"/>
      <c r="AC35" s="24"/>
      <c r="AD35" s="24"/>
      <c r="AE35" s="24"/>
      <c r="AF35" s="24"/>
      <c r="AG35" s="24"/>
      <c r="AH35" s="24"/>
      <c r="AI35" s="24"/>
      <c r="AJ35" s="24"/>
      <c r="AK35" s="24"/>
      <c r="AL35" s="133"/>
      <c r="AM35" s="54"/>
      <c r="AN35" s="38"/>
      <c r="AO35" s="24"/>
      <c r="AP35" s="24"/>
      <c r="AQ35" s="24"/>
    </row>
    <row r="36" spans="1:43" ht="11.25" customHeight="1" x14ac:dyDescent="0.2">
      <c r="A36" s="25"/>
      <c r="B36" s="256">
        <v>206</v>
      </c>
      <c r="C36" s="59"/>
      <c r="D36" s="60"/>
      <c r="E36" s="450" t="str">
        <f ca="1">VLOOKUP(INDIRECT(ADDRESS(ROW(),COLUMN()-3)),Language_Translations,MATCH(Language_Selected,Language_Options,0),FALSE)</f>
        <v>Avez-vous déjà donné naissance à un garçon ou à une fille qui est né vivant mais qui est décédé par la suite ?
SI NON, INSISTEZ : Aucun bébé qui a crié ou fait un mouvement, qui a émis un son ou essayé de respirer ou qui a montré d'autres signes de vie pendant un très court moment ?</v>
      </c>
      <c r="F36" s="450"/>
      <c r="G36" s="450"/>
      <c r="H36" s="450"/>
      <c r="I36" s="450"/>
      <c r="J36" s="450"/>
      <c r="K36" s="450"/>
      <c r="L36" s="450"/>
      <c r="M36" s="450"/>
      <c r="N36" s="450"/>
      <c r="O36" s="450"/>
      <c r="P36" s="450"/>
      <c r="Q36" s="450"/>
      <c r="R36" s="450"/>
      <c r="S36" s="450"/>
      <c r="T36" s="450"/>
      <c r="U36" s="129"/>
      <c r="V36" s="60"/>
      <c r="W36" s="23"/>
      <c r="X36" s="23"/>
      <c r="Y36" s="23"/>
      <c r="Z36" s="23"/>
      <c r="AA36" s="23"/>
      <c r="AB36" s="23"/>
      <c r="AC36" s="23"/>
      <c r="AD36" s="23"/>
      <c r="AE36" s="23"/>
      <c r="AF36" s="23"/>
      <c r="AG36" s="23"/>
      <c r="AH36" s="23"/>
      <c r="AI36" s="23"/>
      <c r="AJ36" s="23"/>
      <c r="AK36" s="23"/>
      <c r="AL36" s="31"/>
      <c r="AM36" s="59"/>
      <c r="AN36" s="60"/>
      <c r="AO36" s="23"/>
      <c r="AP36" s="23"/>
      <c r="AQ36" s="23"/>
    </row>
    <row r="37" spans="1:43" x14ac:dyDescent="0.2">
      <c r="A37" s="25"/>
      <c r="B37" s="256"/>
      <c r="C37" s="59"/>
      <c r="D37" s="60"/>
      <c r="E37" s="450"/>
      <c r="F37" s="450"/>
      <c r="G37" s="450"/>
      <c r="H37" s="450"/>
      <c r="I37" s="450"/>
      <c r="J37" s="450"/>
      <c r="K37" s="450"/>
      <c r="L37" s="450"/>
      <c r="M37" s="450"/>
      <c r="N37" s="450"/>
      <c r="O37" s="450"/>
      <c r="P37" s="450"/>
      <c r="Q37" s="450"/>
      <c r="R37" s="450"/>
      <c r="S37" s="450"/>
      <c r="T37" s="450"/>
      <c r="U37" s="129"/>
      <c r="V37" s="60"/>
      <c r="W37" s="23"/>
      <c r="X37" s="23"/>
      <c r="Y37" s="23"/>
      <c r="Z37" s="23"/>
      <c r="AA37" s="23"/>
      <c r="AB37" s="23"/>
      <c r="AC37" s="23"/>
      <c r="AD37" s="23"/>
      <c r="AE37" s="23"/>
      <c r="AF37" s="23"/>
      <c r="AG37" s="23"/>
      <c r="AH37" s="23"/>
      <c r="AI37" s="23"/>
      <c r="AJ37" s="23"/>
      <c r="AK37" s="23"/>
      <c r="AL37" s="31"/>
      <c r="AM37" s="59"/>
      <c r="AN37" s="60"/>
      <c r="AO37" s="23"/>
      <c r="AP37" s="23"/>
      <c r="AQ37" s="23"/>
    </row>
    <row r="38" spans="1:43" x14ac:dyDescent="0.2">
      <c r="A38" s="25"/>
      <c r="B38" s="256"/>
      <c r="C38" s="59"/>
      <c r="D38" s="60"/>
      <c r="E38" s="450"/>
      <c r="F38" s="450"/>
      <c r="G38" s="450"/>
      <c r="H38" s="450"/>
      <c r="I38" s="450"/>
      <c r="J38" s="450"/>
      <c r="K38" s="450"/>
      <c r="L38" s="450"/>
      <c r="M38" s="450"/>
      <c r="N38" s="450"/>
      <c r="O38" s="450"/>
      <c r="P38" s="450"/>
      <c r="Q38" s="450"/>
      <c r="R38" s="450"/>
      <c r="S38" s="450"/>
      <c r="T38" s="450"/>
      <c r="U38" s="59"/>
      <c r="V38" s="60"/>
      <c r="AL38" s="128"/>
      <c r="AM38" s="252"/>
      <c r="AN38" s="60"/>
      <c r="AP38" s="128"/>
      <c r="AQ38" s="23"/>
    </row>
    <row r="39" spans="1:43" ht="11.25" customHeight="1" x14ac:dyDescent="0.2">
      <c r="A39" s="25"/>
      <c r="B39" s="256"/>
      <c r="C39" s="59"/>
      <c r="D39" s="110"/>
      <c r="E39" s="450"/>
      <c r="F39" s="450"/>
      <c r="G39" s="450"/>
      <c r="H39" s="450"/>
      <c r="I39" s="450"/>
      <c r="J39" s="450"/>
      <c r="K39" s="450"/>
      <c r="L39" s="450"/>
      <c r="M39" s="450"/>
      <c r="N39" s="450"/>
      <c r="O39" s="450"/>
      <c r="P39" s="450"/>
      <c r="Q39" s="450"/>
      <c r="R39" s="450"/>
      <c r="S39" s="450"/>
      <c r="T39" s="450"/>
      <c r="U39" s="129"/>
      <c r="V39" s="60"/>
      <c r="W39" s="23" t="s">
        <v>115</v>
      </c>
      <c r="X39" s="23"/>
      <c r="Y39" s="130" t="s">
        <v>0</v>
      </c>
      <c r="Z39" s="130"/>
      <c r="AA39" s="130"/>
      <c r="AB39" s="130"/>
      <c r="AC39" s="130"/>
      <c r="AD39" s="130"/>
      <c r="AE39" s="130"/>
      <c r="AF39" s="130"/>
      <c r="AG39" s="130"/>
      <c r="AH39" s="130"/>
      <c r="AI39" s="130"/>
      <c r="AJ39" s="130"/>
      <c r="AK39" s="130"/>
      <c r="AL39" s="126" t="s">
        <v>8</v>
      </c>
      <c r="AM39" s="59"/>
      <c r="AN39" s="60"/>
      <c r="AO39" s="23"/>
      <c r="AP39" s="23"/>
      <c r="AQ39" s="23"/>
    </row>
    <row r="40" spans="1:43" ht="11.25" customHeight="1" x14ac:dyDescent="0.2">
      <c r="A40" s="25"/>
      <c r="B40" s="256"/>
      <c r="C40" s="59"/>
      <c r="D40" s="110"/>
      <c r="E40" s="450"/>
      <c r="F40" s="450"/>
      <c r="G40" s="450"/>
      <c r="H40" s="450"/>
      <c r="I40" s="450"/>
      <c r="J40" s="450"/>
      <c r="K40" s="450"/>
      <c r="L40" s="450"/>
      <c r="M40" s="450"/>
      <c r="N40" s="450"/>
      <c r="O40" s="450"/>
      <c r="P40" s="450"/>
      <c r="Q40" s="450"/>
      <c r="R40" s="450"/>
      <c r="S40" s="450"/>
      <c r="T40" s="450"/>
      <c r="U40" s="129"/>
      <c r="V40" s="60"/>
      <c r="W40" s="23" t="s">
        <v>116</v>
      </c>
      <c r="X40" s="23"/>
      <c r="Y40" s="130" t="s">
        <v>0</v>
      </c>
      <c r="Z40" s="130"/>
      <c r="AA40" s="130"/>
      <c r="AB40" s="130"/>
      <c r="AC40" s="130"/>
      <c r="AD40" s="130"/>
      <c r="AE40" s="130"/>
      <c r="AF40" s="130"/>
      <c r="AG40" s="130"/>
      <c r="AH40" s="130"/>
      <c r="AI40" s="130"/>
      <c r="AJ40" s="130"/>
      <c r="AK40" s="130"/>
      <c r="AL40" s="126" t="s">
        <v>10</v>
      </c>
      <c r="AM40" s="59"/>
      <c r="AN40" s="60"/>
      <c r="AO40" s="23"/>
      <c r="AP40" s="26">
        <v>208</v>
      </c>
      <c r="AQ40" s="23"/>
    </row>
    <row r="41" spans="1:43" ht="11.25" customHeight="1" x14ac:dyDescent="0.2">
      <c r="A41" s="253"/>
      <c r="B41" s="256"/>
      <c r="C41" s="252"/>
      <c r="D41" s="110"/>
      <c r="E41" s="450"/>
      <c r="F41" s="450"/>
      <c r="G41" s="450"/>
      <c r="H41" s="450"/>
      <c r="I41" s="450"/>
      <c r="J41" s="450"/>
      <c r="K41" s="450"/>
      <c r="L41" s="450"/>
      <c r="M41" s="450"/>
      <c r="N41" s="450"/>
      <c r="O41" s="450"/>
      <c r="P41" s="450"/>
      <c r="Q41" s="450"/>
      <c r="R41" s="450"/>
      <c r="S41" s="450"/>
      <c r="T41" s="450"/>
      <c r="U41" s="129"/>
      <c r="V41" s="60"/>
      <c r="W41" s="258"/>
      <c r="X41" s="258"/>
      <c r="Y41" s="130"/>
      <c r="Z41" s="130"/>
      <c r="AA41" s="130"/>
      <c r="AB41" s="130"/>
      <c r="AC41" s="130"/>
      <c r="AD41" s="130"/>
      <c r="AE41" s="130"/>
      <c r="AF41" s="130"/>
      <c r="AG41" s="130"/>
      <c r="AH41" s="130"/>
      <c r="AI41" s="130"/>
      <c r="AJ41" s="130"/>
      <c r="AK41" s="130"/>
      <c r="AL41" s="126"/>
      <c r="AM41" s="252"/>
      <c r="AN41" s="60"/>
      <c r="AO41" s="258"/>
      <c r="AP41" s="254"/>
      <c r="AQ41" s="258"/>
    </row>
    <row r="42" spans="1:43" ht="11.25" customHeight="1" x14ac:dyDescent="0.2">
      <c r="A42" s="253"/>
      <c r="B42" s="256"/>
      <c r="C42" s="252"/>
      <c r="D42" s="110"/>
      <c r="E42" s="450"/>
      <c r="F42" s="450"/>
      <c r="G42" s="450"/>
      <c r="H42" s="450"/>
      <c r="I42" s="450"/>
      <c r="J42" s="450"/>
      <c r="K42" s="450"/>
      <c r="L42" s="450"/>
      <c r="M42" s="450"/>
      <c r="N42" s="450"/>
      <c r="O42" s="450"/>
      <c r="P42" s="450"/>
      <c r="Q42" s="450"/>
      <c r="R42" s="450"/>
      <c r="S42" s="450"/>
      <c r="T42" s="450"/>
      <c r="U42" s="129"/>
      <c r="V42" s="60"/>
      <c r="W42" s="258"/>
      <c r="X42" s="258"/>
      <c r="Y42" s="130"/>
      <c r="Z42" s="130"/>
      <c r="AA42" s="130"/>
      <c r="AB42" s="130"/>
      <c r="AC42" s="130"/>
      <c r="AD42" s="130"/>
      <c r="AE42" s="130"/>
      <c r="AF42" s="130"/>
      <c r="AG42" s="130"/>
      <c r="AH42" s="130"/>
      <c r="AI42" s="130"/>
      <c r="AJ42" s="130"/>
      <c r="AK42" s="130"/>
      <c r="AL42" s="126"/>
      <c r="AM42" s="252"/>
      <c r="AN42" s="60"/>
      <c r="AO42" s="258"/>
      <c r="AP42" s="254"/>
      <c r="AQ42" s="258"/>
    </row>
    <row r="43" spans="1:43" x14ac:dyDescent="0.2">
      <c r="A43" s="25"/>
      <c r="B43" s="256"/>
      <c r="C43" s="59"/>
      <c r="D43" s="110"/>
      <c r="E43" s="450"/>
      <c r="F43" s="450"/>
      <c r="G43" s="450"/>
      <c r="H43" s="450"/>
      <c r="I43" s="450"/>
      <c r="J43" s="450"/>
      <c r="K43" s="450"/>
      <c r="L43" s="450"/>
      <c r="M43" s="450"/>
      <c r="N43" s="450"/>
      <c r="O43" s="450"/>
      <c r="P43" s="450"/>
      <c r="Q43" s="450"/>
      <c r="R43" s="450"/>
      <c r="S43" s="450"/>
      <c r="T43" s="450"/>
      <c r="U43" s="129"/>
      <c r="V43" s="60"/>
      <c r="W43" s="23"/>
      <c r="X43" s="23"/>
      <c r="Y43" s="130"/>
      <c r="Z43" s="130"/>
      <c r="AA43" s="130"/>
      <c r="AB43" s="130"/>
      <c r="AC43" s="130"/>
      <c r="AD43" s="130"/>
      <c r="AE43" s="130"/>
      <c r="AF43" s="130"/>
      <c r="AG43" s="130"/>
      <c r="AH43" s="130"/>
      <c r="AI43" s="130"/>
      <c r="AJ43" s="130"/>
      <c r="AK43" s="130"/>
      <c r="AL43" s="126"/>
      <c r="AM43" s="59"/>
      <c r="AN43" s="60"/>
      <c r="AO43" s="23"/>
      <c r="AP43" s="26"/>
      <c r="AQ43" s="23"/>
    </row>
    <row r="44" spans="1:43" ht="6" customHeight="1" x14ac:dyDescent="0.2">
      <c r="A44" s="27"/>
      <c r="B44" s="259"/>
      <c r="C44" s="56"/>
      <c r="D44" s="37"/>
      <c r="E44" s="27"/>
      <c r="F44" s="27"/>
      <c r="G44" s="27"/>
      <c r="H44" s="27"/>
      <c r="I44" s="27"/>
      <c r="J44" s="27"/>
      <c r="K44" s="27"/>
      <c r="L44" s="27"/>
      <c r="M44" s="27"/>
      <c r="N44" s="27"/>
      <c r="O44" s="27"/>
      <c r="P44" s="27"/>
      <c r="Q44" s="27"/>
      <c r="R44" s="27"/>
      <c r="S44" s="27"/>
      <c r="T44" s="27"/>
      <c r="U44" s="56"/>
      <c r="V44" s="37"/>
      <c r="W44" s="27"/>
      <c r="X44" s="27"/>
      <c r="Y44" s="27"/>
      <c r="Z44" s="27"/>
      <c r="AA44" s="27"/>
      <c r="AB44" s="27"/>
      <c r="AC44" s="27"/>
      <c r="AD44" s="27"/>
      <c r="AE44" s="27"/>
      <c r="AF44" s="27"/>
      <c r="AG44" s="27"/>
      <c r="AH44" s="27"/>
      <c r="AI44" s="27"/>
      <c r="AJ44" s="27"/>
      <c r="AK44" s="27"/>
      <c r="AL44" s="132"/>
      <c r="AM44" s="56"/>
      <c r="AN44" s="37"/>
      <c r="AO44" s="27"/>
      <c r="AP44" s="27"/>
      <c r="AQ44" s="27"/>
    </row>
    <row r="45" spans="1:43" ht="6" customHeight="1" x14ac:dyDescent="0.2">
      <c r="A45" s="24"/>
      <c r="B45" s="247"/>
      <c r="C45" s="54"/>
      <c r="D45" s="38"/>
      <c r="E45" s="24"/>
      <c r="F45" s="24"/>
      <c r="G45" s="24"/>
      <c r="H45" s="24"/>
      <c r="I45" s="24"/>
      <c r="J45" s="24"/>
      <c r="K45" s="24"/>
      <c r="L45" s="24"/>
      <c r="M45" s="24"/>
      <c r="N45" s="24"/>
      <c r="O45" s="24"/>
      <c r="P45" s="24"/>
      <c r="Q45" s="24"/>
      <c r="R45" s="24"/>
      <c r="S45" s="24"/>
      <c r="T45" s="24"/>
      <c r="U45" s="54"/>
      <c r="V45" s="38"/>
      <c r="W45" s="24"/>
      <c r="X45" s="24"/>
      <c r="Y45" s="24"/>
      <c r="Z45" s="24"/>
      <c r="AA45" s="24"/>
      <c r="AB45" s="24"/>
      <c r="AC45" s="24"/>
      <c r="AD45" s="24"/>
      <c r="AE45" s="24"/>
      <c r="AF45" s="24"/>
      <c r="AG45" s="24"/>
      <c r="AH45" s="24"/>
      <c r="AI45" s="24"/>
      <c r="AJ45" s="24"/>
      <c r="AK45" s="24"/>
      <c r="AL45" s="133"/>
      <c r="AM45" s="54"/>
      <c r="AN45" s="38"/>
      <c r="AO45" s="24"/>
      <c r="AP45" s="24"/>
      <c r="AQ45" s="24"/>
    </row>
    <row r="46" spans="1:43" x14ac:dyDescent="0.2">
      <c r="A46" s="25"/>
      <c r="B46" s="256">
        <v>207</v>
      </c>
      <c r="C46" s="59"/>
      <c r="D46" s="60"/>
      <c r="E46" s="23" t="s">
        <v>29</v>
      </c>
      <c r="F46" s="450" t="str">
        <f ca="1">VLOOKUP(CONCATENATE($B$46&amp;INDIRECT(ADDRESS(ROW(),COLUMN()-1))),Language_Translations,MATCH(Language_Selected,Language_Options,0),FALSE)</f>
        <v>Combien de garçons sont décédés ?</v>
      </c>
      <c r="G46" s="450"/>
      <c r="H46" s="450"/>
      <c r="I46" s="450"/>
      <c r="J46" s="450"/>
      <c r="K46" s="450"/>
      <c r="L46" s="450"/>
      <c r="M46" s="450"/>
      <c r="N46" s="450"/>
      <c r="O46" s="450"/>
      <c r="P46" s="450"/>
      <c r="Q46" s="450"/>
      <c r="R46" s="450"/>
      <c r="S46" s="450"/>
      <c r="T46" s="450"/>
      <c r="U46" s="59"/>
      <c r="V46" s="60"/>
      <c r="AE46" s="23"/>
      <c r="AF46" s="23"/>
      <c r="AG46" s="23"/>
      <c r="AH46" s="23"/>
      <c r="AI46" s="38"/>
      <c r="AJ46" s="54"/>
      <c r="AK46" s="38"/>
      <c r="AL46" s="32"/>
      <c r="AM46" s="59"/>
      <c r="AN46" s="60"/>
      <c r="AO46" s="23"/>
      <c r="AP46" s="23"/>
      <c r="AQ46" s="23"/>
    </row>
    <row r="47" spans="1:43" ht="11.25" customHeight="1" x14ac:dyDescent="0.2">
      <c r="A47" s="25"/>
      <c r="C47" s="59"/>
      <c r="D47" s="60"/>
      <c r="F47" s="450"/>
      <c r="G47" s="450"/>
      <c r="H47" s="450"/>
      <c r="I47" s="450"/>
      <c r="J47" s="450"/>
      <c r="K47" s="450"/>
      <c r="L47" s="450"/>
      <c r="M47" s="450"/>
      <c r="N47" s="450"/>
      <c r="O47" s="450"/>
      <c r="P47" s="450"/>
      <c r="Q47" s="450"/>
      <c r="R47" s="450"/>
      <c r="S47" s="450"/>
      <c r="T47" s="450"/>
      <c r="U47" s="129"/>
      <c r="V47" s="60"/>
      <c r="W47" s="23" t="s">
        <v>29</v>
      </c>
      <c r="X47" s="23" t="s">
        <v>143</v>
      </c>
      <c r="Y47" s="23"/>
      <c r="Z47" s="23"/>
      <c r="AA47" s="23"/>
      <c r="AB47" s="23"/>
      <c r="AC47" s="130"/>
      <c r="AD47" s="131"/>
      <c r="AE47" s="130" t="s">
        <v>0</v>
      </c>
      <c r="AF47" s="130"/>
      <c r="AG47" s="130"/>
      <c r="AH47" s="130"/>
      <c r="AI47" s="37"/>
      <c r="AJ47" s="56"/>
      <c r="AK47" s="37"/>
      <c r="AL47" s="34"/>
      <c r="AM47" s="59"/>
      <c r="AN47" s="60"/>
      <c r="AO47" s="23"/>
      <c r="AP47" s="23"/>
      <c r="AQ47" s="23"/>
    </row>
    <row r="48" spans="1:43" ht="11.25" customHeight="1" x14ac:dyDescent="0.2">
      <c r="A48" s="25"/>
      <c r="B48" s="256"/>
      <c r="C48" s="59"/>
      <c r="D48" s="60"/>
      <c r="E48" s="128" t="s">
        <v>30</v>
      </c>
      <c r="F48" s="450" t="str">
        <f ca="1">VLOOKUP(CONCATENATE($B$46&amp;INDIRECT(ADDRESS(ROW(),COLUMN()-1))),Language_Translations,MATCH(Language_Selected,Language_Options,0),FALSE)</f>
        <v>Et combien de filles sont décédés ?</v>
      </c>
      <c r="G48" s="450"/>
      <c r="H48" s="450"/>
      <c r="I48" s="450"/>
      <c r="J48" s="450"/>
      <c r="K48" s="450"/>
      <c r="L48" s="450"/>
      <c r="M48" s="450"/>
      <c r="N48" s="450"/>
      <c r="O48" s="450"/>
      <c r="P48" s="450"/>
      <c r="Q48" s="450"/>
      <c r="R48" s="450"/>
      <c r="S48" s="450"/>
      <c r="T48" s="450"/>
      <c r="U48" s="129"/>
      <c r="V48" s="60"/>
      <c r="X48" s="23"/>
      <c r="Y48" s="23"/>
      <c r="Z48" s="23"/>
      <c r="AA48" s="23"/>
      <c r="AB48" s="23"/>
      <c r="AC48" s="23"/>
      <c r="AE48" s="23"/>
      <c r="AF48" s="23"/>
      <c r="AG48" s="23"/>
      <c r="AH48" s="23"/>
      <c r="AI48" s="38"/>
      <c r="AJ48" s="54"/>
      <c r="AK48" s="38"/>
      <c r="AL48" s="32"/>
      <c r="AM48" s="59"/>
      <c r="AN48" s="60"/>
      <c r="AO48" s="23"/>
      <c r="AP48" s="23"/>
      <c r="AQ48" s="23"/>
    </row>
    <row r="49" spans="1:43" ht="11.25" customHeight="1" x14ac:dyDescent="0.2">
      <c r="A49" s="25"/>
      <c r="B49" s="256"/>
      <c r="C49" s="59"/>
      <c r="D49" s="60"/>
      <c r="F49" s="450"/>
      <c r="G49" s="450"/>
      <c r="H49" s="450"/>
      <c r="I49" s="450"/>
      <c r="J49" s="450"/>
      <c r="K49" s="450"/>
      <c r="L49" s="450"/>
      <c r="M49" s="450"/>
      <c r="N49" s="450"/>
      <c r="O49" s="450"/>
      <c r="P49" s="450"/>
      <c r="Q49" s="450"/>
      <c r="R49" s="450"/>
      <c r="S49" s="450"/>
      <c r="T49" s="450"/>
      <c r="U49" s="129"/>
      <c r="V49" s="60"/>
      <c r="W49" s="128" t="s">
        <v>30</v>
      </c>
      <c r="X49" s="23" t="s">
        <v>144</v>
      </c>
      <c r="Y49" s="23"/>
      <c r="Z49" s="23"/>
      <c r="AA49" s="23"/>
      <c r="AB49" s="23"/>
      <c r="AC49" s="130"/>
      <c r="AD49" s="130" t="s">
        <v>0</v>
      </c>
      <c r="AE49" s="130"/>
      <c r="AF49" s="130"/>
      <c r="AG49" s="130"/>
      <c r="AH49" s="130"/>
      <c r="AI49" s="37"/>
      <c r="AJ49" s="56"/>
      <c r="AK49" s="37"/>
      <c r="AL49" s="34"/>
      <c r="AM49" s="59"/>
      <c r="AN49" s="60"/>
      <c r="AO49" s="23"/>
      <c r="AP49" s="23"/>
      <c r="AQ49" s="23"/>
    </row>
    <row r="50" spans="1:43" ht="11.25" customHeight="1" x14ac:dyDescent="0.2">
      <c r="A50" s="25"/>
      <c r="B50" s="256"/>
      <c r="C50" s="59"/>
      <c r="D50" s="60"/>
      <c r="F50" s="452" t="s">
        <v>140</v>
      </c>
      <c r="G50" s="452"/>
      <c r="H50" s="452"/>
      <c r="I50" s="452"/>
      <c r="J50" s="452"/>
      <c r="K50" s="452"/>
      <c r="L50" s="452"/>
      <c r="M50" s="452"/>
      <c r="N50" s="452"/>
      <c r="O50" s="452"/>
      <c r="P50" s="452"/>
      <c r="Q50" s="452"/>
      <c r="R50" s="452"/>
      <c r="S50" s="452"/>
      <c r="T50" s="452"/>
      <c r="U50" s="129"/>
      <c r="V50" s="60"/>
      <c r="W50" s="23"/>
      <c r="X50" s="23"/>
      <c r="Y50" s="23"/>
      <c r="Z50" s="23"/>
      <c r="AA50" s="23"/>
      <c r="AB50" s="23"/>
      <c r="AC50" s="23"/>
      <c r="AD50" s="23"/>
      <c r="AE50" s="23"/>
      <c r="AF50" s="23"/>
      <c r="AG50" s="23"/>
      <c r="AH50" s="23"/>
      <c r="AI50" s="23"/>
      <c r="AJ50" s="23"/>
      <c r="AK50" s="23"/>
      <c r="AL50" s="31"/>
      <c r="AM50" s="59"/>
      <c r="AN50" s="60"/>
      <c r="AO50" s="23"/>
      <c r="AP50" s="23"/>
      <c r="AQ50" s="23"/>
    </row>
    <row r="51" spans="1:43" ht="6" customHeight="1" thickBot="1" x14ac:dyDescent="0.25">
      <c r="A51" s="101"/>
      <c r="B51" s="249"/>
      <c r="C51" s="103"/>
      <c r="D51" s="104"/>
      <c r="E51" s="101"/>
      <c r="F51" s="101"/>
      <c r="G51" s="101"/>
      <c r="H51" s="101"/>
      <c r="I51" s="101"/>
      <c r="J51" s="101"/>
      <c r="K51" s="101"/>
      <c r="L51" s="101"/>
      <c r="M51" s="101"/>
      <c r="N51" s="101"/>
      <c r="O51" s="101"/>
      <c r="P51" s="101"/>
      <c r="Q51" s="101"/>
      <c r="R51" s="101"/>
      <c r="S51" s="101"/>
      <c r="T51" s="101"/>
      <c r="U51" s="103"/>
      <c r="V51" s="104"/>
      <c r="W51" s="101"/>
      <c r="X51" s="101"/>
      <c r="Y51" s="101"/>
      <c r="Z51" s="101"/>
      <c r="AA51" s="101"/>
      <c r="AB51" s="101"/>
      <c r="AC51" s="101"/>
      <c r="AD51" s="101"/>
      <c r="AE51" s="101"/>
      <c r="AF51" s="101"/>
      <c r="AG51" s="101"/>
      <c r="AH51" s="101"/>
      <c r="AI51" s="101"/>
      <c r="AJ51" s="101"/>
      <c r="AK51" s="101"/>
      <c r="AL51" s="161"/>
      <c r="AM51" s="103"/>
      <c r="AN51" s="104"/>
      <c r="AO51" s="101"/>
      <c r="AP51" s="101"/>
      <c r="AQ51" s="101"/>
    </row>
    <row r="52" spans="1:43" ht="6" customHeight="1" x14ac:dyDescent="0.2">
      <c r="A52" s="162"/>
      <c r="B52" s="163"/>
      <c r="C52" s="164"/>
      <c r="D52" s="165"/>
      <c r="E52" s="1"/>
      <c r="F52" s="1"/>
      <c r="G52" s="1"/>
      <c r="H52" s="1"/>
      <c r="I52" s="1"/>
      <c r="J52" s="1"/>
      <c r="K52" s="1"/>
      <c r="L52" s="1"/>
      <c r="M52" s="1"/>
      <c r="N52" s="1"/>
      <c r="O52" s="1"/>
      <c r="P52" s="1"/>
      <c r="Q52" s="1"/>
      <c r="R52" s="1"/>
      <c r="S52" s="1"/>
      <c r="T52" s="1"/>
      <c r="U52" s="164"/>
      <c r="V52" s="165"/>
      <c r="W52" s="1"/>
      <c r="X52" s="1"/>
      <c r="Y52" s="1"/>
      <c r="Z52" s="1"/>
      <c r="AA52" s="1"/>
      <c r="AB52" s="1"/>
      <c r="AC52" s="1"/>
      <c r="AD52" s="1"/>
      <c r="AE52" s="1"/>
      <c r="AF52" s="1"/>
      <c r="AG52" s="1"/>
      <c r="AH52" s="1"/>
      <c r="AI52" s="1"/>
      <c r="AJ52" s="1"/>
      <c r="AK52" s="1"/>
      <c r="AL52" s="152"/>
      <c r="AM52" s="164"/>
      <c r="AN52" s="165"/>
      <c r="AO52" s="1"/>
      <c r="AP52" s="1"/>
      <c r="AQ52" s="166"/>
    </row>
    <row r="53" spans="1:43" x14ac:dyDescent="0.2">
      <c r="A53" s="167"/>
      <c r="B53" s="248">
        <v>208</v>
      </c>
      <c r="C53" s="59"/>
      <c r="D53" s="60"/>
      <c r="E53" s="447" t="s">
        <v>145</v>
      </c>
      <c r="F53" s="447"/>
      <c r="G53" s="447"/>
      <c r="H53" s="447"/>
      <c r="I53" s="447"/>
      <c r="J53" s="447"/>
      <c r="K53" s="447"/>
      <c r="L53" s="447"/>
      <c r="M53" s="447"/>
      <c r="N53" s="447"/>
      <c r="O53" s="447"/>
      <c r="P53" s="447"/>
      <c r="Q53" s="447"/>
      <c r="R53" s="447"/>
      <c r="S53" s="447"/>
      <c r="T53" s="447"/>
      <c r="U53" s="59"/>
      <c r="V53" s="60"/>
      <c r="W53" s="25"/>
      <c r="X53" s="25"/>
      <c r="Y53" s="25"/>
      <c r="Z53" s="25"/>
      <c r="AA53" s="25"/>
      <c r="AB53" s="25"/>
      <c r="AC53" s="25"/>
      <c r="AD53" s="25"/>
      <c r="AE53" s="25"/>
      <c r="AF53" s="25"/>
      <c r="AG53" s="25"/>
      <c r="AH53" s="25"/>
      <c r="AI53" s="38"/>
      <c r="AJ53" s="54"/>
      <c r="AK53" s="38"/>
      <c r="AL53" s="32"/>
      <c r="AM53" s="59"/>
      <c r="AN53" s="60"/>
      <c r="AO53" s="25"/>
      <c r="AP53" s="25"/>
      <c r="AQ53" s="168"/>
    </row>
    <row r="54" spans="1:43" x14ac:dyDescent="0.2">
      <c r="A54" s="167"/>
      <c r="B54" s="248"/>
      <c r="C54" s="59"/>
      <c r="D54" s="60"/>
      <c r="E54" s="447"/>
      <c r="F54" s="447"/>
      <c r="G54" s="447"/>
      <c r="H54" s="447"/>
      <c r="I54" s="447"/>
      <c r="J54" s="447"/>
      <c r="K54" s="447"/>
      <c r="L54" s="447"/>
      <c r="M54" s="447"/>
      <c r="N54" s="447"/>
      <c r="O54" s="447"/>
      <c r="P54" s="447"/>
      <c r="Q54" s="447"/>
      <c r="R54" s="447"/>
      <c r="S54" s="447"/>
      <c r="T54" s="447"/>
      <c r="U54" s="59"/>
      <c r="V54" s="60"/>
      <c r="W54" s="25" t="s">
        <v>146</v>
      </c>
      <c r="X54" s="25"/>
      <c r="Y54" s="25"/>
      <c r="Z54" s="25"/>
      <c r="AA54" s="25"/>
      <c r="AB54" s="55"/>
      <c r="AC54" s="55"/>
      <c r="AD54" s="131" t="s">
        <v>0</v>
      </c>
      <c r="AE54" s="55"/>
      <c r="AF54" s="55"/>
      <c r="AG54" s="55"/>
      <c r="AH54" s="55"/>
      <c r="AI54" s="37"/>
      <c r="AJ54" s="56"/>
      <c r="AK54" s="37"/>
      <c r="AL54" s="34"/>
      <c r="AM54" s="59"/>
      <c r="AN54" s="60"/>
      <c r="AO54" s="25"/>
      <c r="AP54" s="25"/>
      <c r="AQ54" s="168"/>
    </row>
    <row r="55" spans="1:43" x14ac:dyDescent="0.2">
      <c r="A55" s="167"/>
      <c r="B55" s="248"/>
      <c r="C55" s="252"/>
      <c r="D55" s="60"/>
      <c r="E55" s="447"/>
      <c r="F55" s="447"/>
      <c r="G55" s="447"/>
      <c r="H55" s="447"/>
      <c r="I55" s="447"/>
      <c r="J55" s="447"/>
      <c r="K55" s="447"/>
      <c r="L55" s="447"/>
      <c r="M55" s="447"/>
      <c r="N55" s="447"/>
      <c r="O55" s="447"/>
      <c r="P55" s="447"/>
      <c r="Q55" s="447"/>
      <c r="R55" s="447"/>
      <c r="S55" s="447"/>
      <c r="T55" s="447"/>
      <c r="U55" s="252"/>
      <c r="V55" s="60"/>
      <c r="W55" s="253"/>
      <c r="X55" s="253"/>
      <c r="Y55" s="253"/>
      <c r="Z55" s="253"/>
      <c r="AA55" s="253"/>
      <c r="AB55" s="55"/>
      <c r="AC55" s="55"/>
      <c r="AD55" s="131"/>
      <c r="AE55" s="55"/>
      <c r="AF55" s="55"/>
      <c r="AG55" s="55"/>
      <c r="AH55" s="55"/>
      <c r="AI55" s="253"/>
      <c r="AJ55" s="253"/>
      <c r="AK55" s="253"/>
      <c r="AL55" s="250"/>
      <c r="AM55" s="252"/>
      <c r="AN55" s="60"/>
      <c r="AO55" s="253"/>
      <c r="AP55" s="253"/>
      <c r="AQ55" s="168"/>
    </row>
    <row r="56" spans="1:43" ht="6" customHeight="1" thickBot="1" x14ac:dyDescent="0.25">
      <c r="A56" s="169"/>
      <c r="B56" s="249"/>
      <c r="C56" s="103"/>
      <c r="D56" s="104"/>
      <c r="E56" s="101"/>
      <c r="F56" s="101"/>
      <c r="G56" s="101"/>
      <c r="H56" s="101"/>
      <c r="I56" s="101"/>
      <c r="J56" s="101"/>
      <c r="K56" s="101"/>
      <c r="L56" s="101"/>
      <c r="M56" s="101"/>
      <c r="N56" s="101"/>
      <c r="O56" s="101"/>
      <c r="P56" s="101"/>
      <c r="Q56" s="101"/>
      <c r="R56" s="101"/>
      <c r="S56" s="101"/>
      <c r="T56" s="101"/>
      <c r="U56" s="103"/>
      <c r="V56" s="104"/>
      <c r="W56" s="101"/>
      <c r="X56" s="101"/>
      <c r="Y56" s="101"/>
      <c r="Z56" s="101"/>
      <c r="AA56" s="101"/>
      <c r="AB56" s="101"/>
      <c r="AC56" s="101"/>
      <c r="AD56" s="101"/>
      <c r="AE56" s="101"/>
      <c r="AF56" s="101"/>
      <c r="AG56" s="101"/>
      <c r="AH56" s="101"/>
      <c r="AI56" s="101"/>
      <c r="AJ56" s="101"/>
      <c r="AK56" s="101"/>
      <c r="AL56" s="161"/>
      <c r="AM56" s="103"/>
      <c r="AN56" s="104"/>
      <c r="AO56" s="101"/>
      <c r="AP56" s="101"/>
      <c r="AQ56" s="170"/>
    </row>
    <row r="57" spans="1:43" ht="6" customHeight="1" x14ac:dyDescent="0.2">
      <c r="A57" s="1"/>
      <c r="B57" s="163"/>
      <c r="C57" s="164"/>
      <c r="D57" s="165"/>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52"/>
      <c r="AM57" s="164"/>
      <c r="AN57" s="165"/>
      <c r="AO57" s="1"/>
      <c r="AP57" s="1"/>
      <c r="AQ57" s="1"/>
    </row>
    <row r="58" spans="1:43" x14ac:dyDescent="0.2">
      <c r="A58" s="25"/>
      <c r="B58" s="256">
        <v>209</v>
      </c>
      <c r="C58" s="59"/>
      <c r="D58" s="60"/>
      <c r="E58" s="452" t="s">
        <v>147</v>
      </c>
      <c r="F58" s="452"/>
      <c r="G58" s="452"/>
      <c r="H58" s="452"/>
      <c r="I58" s="452"/>
      <c r="J58" s="452"/>
      <c r="K58" s="452"/>
      <c r="L58" s="452"/>
      <c r="M58" s="452"/>
      <c r="N58" s="452"/>
      <c r="O58" s="452"/>
      <c r="P58" s="452"/>
      <c r="Q58" s="452"/>
      <c r="R58" s="452"/>
      <c r="S58" s="452"/>
      <c r="T58" s="452"/>
      <c r="U58" s="25"/>
      <c r="V58" s="25"/>
      <c r="W58" s="23"/>
      <c r="X58" s="23"/>
      <c r="Y58" s="23"/>
      <c r="Z58" s="23"/>
      <c r="AA58" s="23"/>
      <c r="AB58" s="23"/>
      <c r="AC58" s="23"/>
      <c r="AD58" s="23"/>
      <c r="AE58" s="23"/>
      <c r="AF58" s="23"/>
      <c r="AG58" s="23"/>
      <c r="AH58" s="23"/>
      <c r="AI58" s="23"/>
      <c r="AJ58" s="23"/>
      <c r="AK58" s="23"/>
      <c r="AL58" s="31"/>
      <c r="AM58" s="59"/>
      <c r="AN58" s="60"/>
      <c r="AO58" s="23"/>
      <c r="AP58" s="23"/>
      <c r="AQ58" s="23"/>
    </row>
    <row r="59" spans="1:43" ht="6" customHeight="1" x14ac:dyDescent="0.2">
      <c r="A59" s="25"/>
      <c r="B59" s="256"/>
      <c r="C59" s="59"/>
      <c r="D59" s="60"/>
      <c r="E59" s="23"/>
      <c r="F59" s="23"/>
      <c r="G59" s="23"/>
      <c r="H59" s="23"/>
      <c r="I59" s="23"/>
      <c r="J59" s="23"/>
      <c r="K59" s="23"/>
      <c r="L59" s="23"/>
      <c r="M59" s="23"/>
      <c r="N59" s="23"/>
      <c r="O59" s="23"/>
      <c r="P59" s="23"/>
      <c r="Q59" s="23"/>
      <c r="R59" s="23"/>
      <c r="S59" s="23"/>
      <c r="T59" s="23"/>
      <c r="U59" s="25"/>
      <c r="V59" s="25"/>
      <c r="W59" s="23"/>
      <c r="X59" s="23"/>
      <c r="Y59" s="23"/>
      <c r="Z59" s="23"/>
      <c r="AA59" s="23"/>
      <c r="AB59" s="23"/>
      <c r="AC59" s="23"/>
      <c r="AD59" s="23"/>
      <c r="AE59" s="23"/>
      <c r="AF59" s="23"/>
      <c r="AG59" s="23"/>
      <c r="AH59" s="23"/>
      <c r="AI59" s="23"/>
      <c r="AJ59" s="23"/>
      <c r="AK59" s="23"/>
      <c r="AL59" s="31"/>
      <c r="AM59" s="59"/>
      <c r="AN59" s="60"/>
      <c r="AO59" s="23"/>
      <c r="AP59" s="23"/>
      <c r="AQ59" s="23"/>
    </row>
    <row r="60" spans="1:43" ht="11.25" customHeight="1" x14ac:dyDescent="0.2">
      <c r="A60" s="25"/>
      <c r="B60" s="256"/>
      <c r="C60" s="59"/>
      <c r="D60" s="60"/>
      <c r="E60" s="450" t="s">
        <v>150</v>
      </c>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0"/>
      <c r="AK60" s="450"/>
      <c r="AL60" s="450"/>
      <c r="AM60" s="59"/>
      <c r="AN60" s="60"/>
      <c r="AO60" s="23"/>
      <c r="AP60" s="23"/>
      <c r="AQ60" s="23"/>
    </row>
    <row r="61" spans="1:43" x14ac:dyDescent="0.2">
      <c r="A61" s="25"/>
      <c r="B61" s="256"/>
      <c r="C61" s="59"/>
      <c r="D61" s="6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59"/>
      <c r="AN61" s="60"/>
      <c r="AO61" s="23"/>
      <c r="AP61" s="23"/>
      <c r="AQ61" s="23"/>
    </row>
    <row r="62" spans="1:43" x14ac:dyDescent="0.2">
      <c r="A62" s="25"/>
      <c r="B62" s="256"/>
      <c r="C62" s="59"/>
      <c r="D62" s="60"/>
      <c r="E62" s="23"/>
      <c r="F62" s="23"/>
      <c r="G62" s="23"/>
      <c r="H62" s="23"/>
      <c r="J62" s="23"/>
      <c r="K62" s="23"/>
      <c r="L62" s="23"/>
      <c r="M62" s="23"/>
      <c r="N62" s="31" t="s">
        <v>115</v>
      </c>
      <c r="O62" s="23"/>
      <c r="P62" s="23"/>
      <c r="Q62" s="23"/>
      <c r="S62" s="23"/>
      <c r="T62" s="23"/>
      <c r="U62" s="25"/>
      <c r="V62" s="25"/>
      <c r="W62" s="23"/>
      <c r="Y62" s="23"/>
      <c r="Z62" s="31" t="s">
        <v>116</v>
      </c>
      <c r="AA62" s="23"/>
      <c r="AB62" s="218"/>
      <c r="AC62" s="218"/>
      <c r="AD62" s="23"/>
      <c r="AE62" s="23"/>
      <c r="AF62" s="23"/>
      <c r="AG62" s="23"/>
      <c r="AH62" s="23"/>
      <c r="AI62" s="23"/>
      <c r="AJ62" s="23"/>
      <c r="AK62" s="23"/>
      <c r="AL62" s="31"/>
      <c r="AM62" s="59"/>
      <c r="AN62" s="60"/>
      <c r="AO62" s="23"/>
      <c r="AP62" s="23"/>
      <c r="AQ62" s="23"/>
    </row>
    <row r="63" spans="1:43" x14ac:dyDescent="0.2">
      <c r="A63" s="25"/>
      <c r="B63" s="256"/>
      <c r="C63" s="59"/>
      <c r="D63" s="60"/>
      <c r="E63" s="23"/>
      <c r="F63" s="23"/>
      <c r="G63" s="23"/>
      <c r="H63" s="23"/>
      <c r="J63" s="23"/>
      <c r="K63" s="23"/>
      <c r="L63" s="23"/>
      <c r="M63" s="23"/>
      <c r="N63" s="31"/>
      <c r="O63" s="23"/>
      <c r="P63" s="23"/>
      <c r="Q63" s="23"/>
      <c r="S63" s="23"/>
      <c r="T63" s="23"/>
      <c r="U63" s="25"/>
      <c r="V63" s="25"/>
      <c r="W63" s="23"/>
      <c r="Y63" s="23"/>
      <c r="Z63" s="31"/>
      <c r="AA63" s="23"/>
      <c r="AB63" s="218"/>
      <c r="AC63" s="218"/>
      <c r="AD63" s="23"/>
      <c r="AE63" s="23"/>
      <c r="AF63" s="23"/>
      <c r="AG63" s="23"/>
      <c r="AH63" s="23"/>
      <c r="AI63" s="23"/>
      <c r="AJ63" s="23"/>
      <c r="AK63" s="23"/>
      <c r="AL63" s="31"/>
      <c r="AM63" s="59"/>
      <c r="AN63" s="60"/>
      <c r="AO63" s="23"/>
      <c r="AP63" s="23"/>
      <c r="AQ63" s="23"/>
    </row>
    <row r="64" spans="1:43" ht="10.15" customHeight="1" x14ac:dyDescent="0.2">
      <c r="A64" s="25"/>
      <c r="B64" s="256"/>
      <c r="C64" s="59"/>
      <c r="D64" s="60"/>
      <c r="E64" s="23"/>
      <c r="F64" s="23"/>
      <c r="G64" s="23"/>
      <c r="H64" s="23"/>
      <c r="I64" s="23"/>
      <c r="J64" s="23"/>
      <c r="K64" s="23"/>
      <c r="L64" s="23"/>
      <c r="M64" s="23"/>
      <c r="N64" s="23"/>
      <c r="O64" s="23"/>
      <c r="P64" s="23"/>
      <c r="Q64" s="23"/>
      <c r="R64" s="463" t="s">
        <v>241</v>
      </c>
      <c r="S64" s="463"/>
      <c r="T64" s="463"/>
      <c r="U64" s="463"/>
      <c r="V64" s="463"/>
      <c r="W64" s="463"/>
      <c r="X64" s="463"/>
      <c r="Y64" s="463"/>
      <c r="Z64" s="463"/>
      <c r="AA64" s="23"/>
      <c r="AB64" s="218"/>
      <c r="AC64" s="218"/>
      <c r="AD64" s="23"/>
      <c r="AE64" s="23"/>
      <c r="AF64" s="23"/>
      <c r="AG64" s="23"/>
      <c r="AH64" s="23"/>
      <c r="AI64" s="23"/>
      <c r="AJ64" s="23"/>
      <c r="AK64" s="23"/>
      <c r="AL64" s="31"/>
      <c r="AM64" s="59"/>
      <c r="AN64" s="60"/>
      <c r="AO64" s="23"/>
      <c r="AP64" s="23"/>
      <c r="AQ64" s="23"/>
    </row>
    <row r="65" spans="1:43" x14ac:dyDescent="0.2">
      <c r="A65" s="25"/>
      <c r="B65" s="256"/>
      <c r="C65" s="59"/>
      <c r="D65" s="60"/>
      <c r="E65" s="23"/>
      <c r="F65" s="23"/>
      <c r="G65" s="23"/>
      <c r="H65" s="23"/>
      <c r="I65" s="23"/>
      <c r="J65" s="23"/>
      <c r="K65" s="23"/>
      <c r="L65" s="23"/>
      <c r="M65" s="23"/>
      <c r="N65" s="23"/>
      <c r="O65" s="23"/>
      <c r="P65" s="23"/>
      <c r="Q65" s="23"/>
      <c r="R65" s="463"/>
      <c r="S65" s="463"/>
      <c r="T65" s="463"/>
      <c r="U65" s="463"/>
      <c r="V65" s="463"/>
      <c r="W65" s="463"/>
      <c r="X65" s="463"/>
      <c r="Y65" s="463"/>
      <c r="Z65" s="463"/>
      <c r="AA65" s="23"/>
      <c r="AB65" s="218"/>
      <c r="AC65" s="218"/>
      <c r="AD65" s="23"/>
      <c r="AE65" s="23"/>
      <c r="AF65" s="23"/>
      <c r="AG65" s="23"/>
      <c r="AH65" s="23"/>
      <c r="AI65" s="23"/>
      <c r="AJ65" s="23"/>
      <c r="AK65" s="23"/>
      <c r="AL65" s="31"/>
      <c r="AM65" s="59"/>
      <c r="AN65" s="60"/>
      <c r="AO65" s="23"/>
      <c r="AP65" s="23"/>
      <c r="AQ65" s="23"/>
    </row>
    <row r="66" spans="1:43" x14ac:dyDescent="0.2">
      <c r="A66" s="25"/>
      <c r="B66" s="256"/>
      <c r="C66" s="59"/>
      <c r="D66" s="60"/>
      <c r="E66" s="23"/>
      <c r="F66" s="23"/>
      <c r="G66" s="23"/>
      <c r="H66" s="23"/>
      <c r="I66" s="23"/>
      <c r="J66" s="23"/>
      <c r="K66" s="23"/>
      <c r="L66" s="23"/>
      <c r="M66" s="23"/>
      <c r="N66" s="23"/>
      <c r="O66" s="23"/>
      <c r="P66" s="23"/>
      <c r="Q66" s="23"/>
      <c r="R66" s="463"/>
      <c r="S66" s="463"/>
      <c r="T66" s="463"/>
      <c r="U66" s="463"/>
      <c r="V66" s="463"/>
      <c r="W66" s="463"/>
      <c r="X66" s="463"/>
      <c r="Y66" s="463"/>
      <c r="Z66" s="463"/>
      <c r="AA66" s="23"/>
      <c r="AB66" s="218"/>
      <c r="AC66" s="218"/>
      <c r="AD66" s="23"/>
      <c r="AE66" s="23"/>
      <c r="AF66" s="23"/>
      <c r="AG66" s="23"/>
      <c r="AH66" s="23"/>
      <c r="AI66" s="23"/>
      <c r="AJ66" s="23"/>
      <c r="AK66" s="23"/>
      <c r="AL66" s="31"/>
      <c r="AM66" s="59"/>
      <c r="AN66" s="60"/>
      <c r="AO66" s="23"/>
      <c r="AP66" s="23"/>
      <c r="AQ66" s="23"/>
    </row>
    <row r="67" spans="1:43" ht="6" customHeight="1" thickBot="1" x14ac:dyDescent="0.25">
      <c r="A67" s="101"/>
      <c r="B67" s="249"/>
      <c r="C67" s="103"/>
      <c r="D67" s="104"/>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61"/>
      <c r="AM67" s="103"/>
      <c r="AN67" s="104"/>
      <c r="AO67" s="101"/>
      <c r="AP67" s="101"/>
      <c r="AQ67" s="101"/>
    </row>
    <row r="68" spans="1:43" ht="6" customHeight="1" x14ac:dyDescent="0.2">
      <c r="A68" s="162"/>
      <c r="B68" s="163"/>
      <c r="C68" s="164"/>
      <c r="D68" s="165"/>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52"/>
      <c r="AM68" s="164"/>
      <c r="AN68" s="165"/>
      <c r="AO68" s="1"/>
      <c r="AP68" s="1"/>
      <c r="AQ68" s="166"/>
    </row>
    <row r="69" spans="1:43" x14ac:dyDescent="0.2">
      <c r="A69" s="167"/>
      <c r="B69" s="248">
        <v>210</v>
      </c>
      <c r="C69" s="59"/>
      <c r="D69" s="60"/>
      <c r="E69" s="447" t="s">
        <v>147</v>
      </c>
      <c r="F69" s="447"/>
      <c r="G69" s="447"/>
      <c r="H69" s="447"/>
      <c r="I69" s="447"/>
      <c r="J69" s="447"/>
      <c r="K69" s="447"/>
      <c r="L69" s="447"/>
      <c r="M69" s="447"/>
      <c r="N69" s="447"/>
      <c r="O69" s="447"/>
      <c r="P69" s="447"/>
      <c r="Q69" s="447"/>
      <c r="R69" s="447"/>
      <c r="S69" s="447"/>
      <c r="T69" s="447"/>
      <c r="U69" s="25"/>
      <c r="V69" s="25"/>
      <c r="W69" s="25"/>
      <c r="X69" s="25"/>
      <c r="Y69" s="25"/>
      <c r="Z69" s="25"/>
      <c r="AA69" s="25"/>
      <c r="AB69" s="25"/>
      <c r="AC69" s="25"/>
      <c r="AD69" s="25"/>
      <c r="AE69" s="25"/>
      <c r="AF69" s="25"/>
      <c r="AG69" s="25"/>
      <c r="AH69" s="25"/>
      <c r="AI69" s="25"/>
      <c r="AJ69" s="25"/>
      <c r="AK69" s="25"/>
      <c r="AL69" s="35"/>
      <c r="AM69" s="59"/>
      <c r="AN69" s="60"/>
      <c r="AO69" s="25"/>
      <c r="AP69" s="25"/>
      <c r="AQ69" s="168"/>
    </row>
    <row r="70" spans="1:43" ht="6" customHeight="1" x14ac:dyDescent="0.2">
      <c r="A70" s="167"/>
      <c r="B70" s="248"/>
      <c r="C70" s="59"/>
      <c r="D70" s="60"/>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35"/>
      <c r="AM70" s="59"/>
      <c r="AN70" s="60"/>
      <c r="AO70" s="25"/>
      <c r="AP70" s="25"/>
      <c r="AQ70" s="168"/>
    </row>
    <row r="71" spans="1:43" x14ac:dyDescent="0.2">
      <c r="A71" s="167"/>
      <c r="B71" s="248"/>
      <c r="C71" s="59"/>
      <c r="D71" s="60"/>
      <c r="E71" s="25"/>
      <c r="F71" s="25"/>
      <c r="G71" s="25"/>
      <c r="H71" s="25"/>
      <c r="I71" s="25"/>
      <c r="J71" s="25"/>
      <c r="K71" s="25"/>
      <c r="L71" s="25"/>
      <c r="M71" s="25"/>
      <c r="N71" s="35" t="s">
        <v>148</v>
      </c>
      <c r="O71" s="25"/>
      <c r="P71" s="25"/>
      <c r="Q71" s="25"/>
      <c r="R71" s="25"/>
      <c r="S71" s="25"/>
      <c r="U71" s="25"/>
      <c r="V71" s="25"/>
      <c r="W71" s="25"/>
      <c r="X71" s="35" t="s">
        <v>128</v>
      </c>
      <c r="Y71" s="25"/>
      <c r="Z71" s="25"/>
      <c r="AA71" s="25"/>
      <c r="AB71" s="25"/>
      <c r="AC71" s="25"/>
      <c r="AD71" s="25"/>
      <c r="AE71" s="25"/>
      <c r="AF71" s="25"/>
      <c r="AG71" s="25"/>
      <c r="AH71" s="25"/>
      <c r="AI71" s="25"/>
      <c r="AJ71" s="25"/>
      <c r="AK71" s="25"/>
      <c r="AL71" s="35"/>
      <c r="AM71" s="59"/>
      <c r="AN71" s="60"/>
      <c r="AO71" s="25"/>
      <c r="AP71" s="180">
        <v>225</v>
      </c>
      <c r="AQ71" s="168"/>
    </row>
    <row r="72" spans="1:43" x14ac:dyDescent="0.2">
      <c r="A72" s="167"/>
      <c r="B72" s="248"/>
      <c r="C72" s="59"/>
      <c r="D72" s="60"/>
      <c r="E72" s="25"/>
      <c r="F72" s="25"/>
      <c r="G72" s="25"/>
      <c r="H72" s="25"/>
      <c r="I72" s="25"/>
      <c r="J72" s="25"/>
      <c r="K72" s="25"/>
      <c r="L72" s="25"/>
      <c r="M72" s="25"/>
      <c r="N72" s="35" t="s">
        <v>149</v>
      </c>
      <c r="O72" s="25"/>
      <c r="P72" s="25"/>
      <c r="Q72" s="25"/>
      <c r="R72" s="25"/>
      <c r="S72" s="25"/>
      <c r="T72" s="25"/>
      <c r="U72" s="25"/>
      <c r="V72" s="25"/>
      <c r="W72" s="25"/>
      <c r="X72" s="25"/>
      <c r="Y72" s="25"/>
      <c r="Z72" s="25"/>
      <c r="AA72" s="25"/>
      <c r="AB72" s="25"/>
      <c r="AC72" s="25"/>
      <c r="AD72" s="25"/>
      <c r="AE72" s="25"/>
      <c r="AF72" s="25"/>
      <c r="AG72" s="25"/>
      <c r="AH72" s="25"/>
      <c r="AI72" s="25"/>
      <c r="AJ72" s="25"/>
      <c r="AK72" s="25"/>
      <c r="AL72" s="35"/>
      <c r="AM72" s="59"/>
      <c r="AN72" s="60"/>
      <c r="AO72" s="25"/>
      <c r="AQ72" s="168"/>
    </row>
    <row r="73" spans="1:43" ht="6" customHeight="1" thickBot="1" x14ac:dyDescent="0.25">
      <c r="A73" s="169"/>
      <c r="B73" s="249"/>
      <c r="C73" s="103"/>
      <c r="D73" s="104"/>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61"/>
      <c r="AM73" s="103"/>
      <c r="AN73" s="104"/>
      <c r="AO73" s="101"/>
      <c r="AP73" s="101"/>
      <c r="AQ73" s="170"/>
    </row>
    <row r="74" spans="1:43" ht="6" customHeight="1" x14ac:dyDescent="0.2">
      <c r="A74" s="1"/>
      <c r="B74" s="163"/>
      <c r="C74" s="164"/>
      <c r="D74" s="1"/>
      <c r="E74" s="1"/>
      <c r="F74" s="1"/>
      <c r="G74" s="1"/>
      <c r="H74" s="1"/>
      <c r="I74" s="1"/>
      <c r="J74" s="1"/>
      <c r="K74" s="1"/>
      <c r="L74" s="1"/>
      <c r="M74" s="1"/>
      <c r="N74" s="1"/>
      <c r="O74" s="1"/>
      <c r="P74" s="1"/>
      <c r="Q74" s="1"/>
      <c r="R74" s="1"/>
      <c r="S74" s="1"/>
      <c r="T74" s="1"/>
      <c r="U74" s="1"/>
      <c r="V74" s="165"/>
      <c r="W74" s="1"/>
      <c r="X74" s="1"/>
      <c r="Y74" s="1"/>
      <c r="Z74" s="1"/>
      <c r="AA74" s="1"/>
      <c r="AB74" s="1"/>
      <c r="AC74" s="1"/>
      <c r="AD74" s="1"/>
      <c r="AE74" s="1"/>
      <c r="AF74" s="1"/>
      <c r="AG74" s="1"/>
      <c r="AH74" s="1"/>
      <c r="AI74" s="1"/>
      <c r="AJ74" s="1"/>
      <c r="AK74" s="1"/>
      <c r="AL74" s="152"/>
      <c r="AM74" s="1"/>
      <c r="AN74" s="165"/>
      <c r="AO74" s="1"/>
      <c r="AP74" s="1"/>
      <c r="AQ74" s="1"/>
    </row>
    <row r="75" spans="1:43" ht="10.15" customHeight="1" x14ac:dyDescent="0.2">
      <c r="B75" s="153">
        <v>211</v>
      </c>
      <c r="C75" s="271"/>
      <c r="D75" s="60"/>
      <c r="E75" s="464" t="str">
        <f ca="1">VLOOKUP(INDIRECT(ADDRESS(ROW(),COLUMN()-3)),Language_Translations,MATCH(Language_Selected,Language_Options,0),FALSE)</f>
        <v>Je voudrais maintenant vous poser des questions sur vos naissances plus récentes. Combien de ces naissances avez-vous eues en 2011-2016?
INSCRIVEZ LE TOTAL NOMBRE DE NAISSANCES EN 2011-2016.</v>
      </c>
      <c r="F75" s="464"/>
      <c r="G75" s="464"/>
      <c r="H75" s="464"/>
      <c r="I75" s="464"/>
      <c r="J75" s="464"/>
      <c r="K75" s="464"/>
      <c r="L75" s="464"/>
      <c r="M75" s="464"/>
      <c r="N75" s="464"/>
      <c r="O75" s="464"/>
      <c r="P75" s="464"/>
      <c r="Q75" s="464"/>
      <c r="R75" s="464"/>
      <c r="S75" s="464"/>
      <c r="T75" s="464"/>
      <c r="V75" s="60"/>
      <c r="AI75" s="38"/>
      <c r="AJ75" s="54"/>
      <c r="AK75" s="38"/>
      <c r="AL75" s="32"/>
      <c r="AN75" s="294"/>
    </row>
    <row r="76" spans="1:43" x14ac:dyDescent="0.2">
      <c r="C76" s="271"/>
      <c r="D76" s="60"/>
      <c r="E76" s="464"/>
      <c r="F76" s="464"/>
      <c r="G76" s="464"/>
      <c r="H76" s="464"/>
      <c r="I76" s="464"/>
      <c r="J76" s="464"/>
      <c r="K76" s="464"/>
      <c r="L76" s="464"/>
      <c r="M76" s="464"/>
      <c r="N76" s="464"/>
      <c r="O76" s="464"/>
      <c r="P76" s="464"/>
      <c r="Q76" s="464"/>
      <c r="R76" s="464"/>
      <c r="S76" s="464"/>
      <c r="T76" s="464"/>
      <c r="V76" s="60"/>
      <c r="AG76" s="175" t="str">
        <f>"TOTAL EN "&amp;FIVE_YRS_BEFORE_SRVY&amp;"-"&amp;FW_YR</f>
        <v>TOTAL EN 2011-2016</v>
      </c>
      <c r="AI76" s="37"/>
      <c r="AJ76" s="56"/>
      <c r="AK76" s="37"/>
      <c r="AL76" s="34"/>
      <c r="AN76" s="294"/>
    </row>
    <row r="77" spans="1:43" x14ac:dyDescent="0.2">
      <c r="C77" s="271"/>
      <c r="D77" s="60"/>
      <c r="E77" s="464"/>
      <c r="F77" s="464"/>
      <c r="G77" s="464"/>
      <c r="H77" s="464"/>
      <c r="I77" s="464"/>
      <c r="J77" s="464"/>
      <c r="K77" s="464"/>
      <c r="L77" s="464"/>
      <c r="M77" s="464"/>
      <c r="N77" s="464"/>
      <c r="O77" s="464"/>
      <c r="P77" s="464"/>
      <c r="Q77" s="464"/>
      <c r="R77" s="464"/>
      <c r="S77" s="464"/>
      <c r="T77" s="464"/>
      <c r="V77" s="60"/>
      <c r="AN77" s="294"/>
    </row>
    <row r="78" spans="1:43" x14ac:dyDescent="0.2">
      <c r="C78" s="271"/>
      <c r="D78" s="60"/>
      <c r="E78" s="464"/>
      <c r="F78" s="464"/>
      <c r="G78" s="464"/>
      <c r="H78" s="464"/>
      <c r="I78" s="464"/>
      <c r="J78" s="464"/>
      <c r="K78" s="464"/>
      <c r="L78" s="464"/>
      <c r="M78" s="464"/>
      <c r="N78" s="464"/>
      <c r="O78" s="464"/>
      <c r="P78" s="464"/>
      <c r="Q78" s="464"/>
      <c r="R78" s="464"/>
      <c r="S78" s="464"/>
      <c r="T78" s="464"/>
      <c r="V78" s="60"/>
      <c r="AN78" s="294"/>
    </row>
    <row r="79" spans="1:43" x14ac:dyDescent="0.2">
      <c r="C79" s="271"/>
      <c r="D79" s="60"/>
      <c r="E79" s="464"/>
      <c r="F79" s="464"/>
      <c r="G79" s="464"/>
      <c r="H79" s="464"/>
      <c r="I79" s="464"/>
      <c r="J79" s="464"/>
      <c r="K79" s="464"/>
      <c r="L79" s="464"/>
      <c r="M79" s="464"/>
      <c r="N79" s="464"/>
      <c r="O79" s="464"/>
      <c r="P79" s="464"/>
      <c r="Q79" s="464"/>
      <c r="R79" s="464"/>
      <c r="S79" s="464"/>
      <c r="T79" s="464"/>
      <c r="V79" s="60"/>
      <c r="AN79" s="294"/>
    </row>
    <row r="80" spans="1:43" x14ac:dyDescent="0.2">
      <c r="C80" s="271"/>
      <c r="D80" s="60"/>
      <c r="E80" s="464"/>
      <c r="F80" s="464"/>
      <c r="G80" s="464"/>
      <c r="H80" s="464"/>
      <c r="I80" s="464"/>
      <c r="J80" s="464"/>
      <c r="K80" s="464"/>
      <c r="L80" s="464"/>
      <c r="M80" s="464"/>
      <c r="N80" s="464"/>
      <c r="O80" s="464"/>
      <c r="P80" s="464"/>
      <c r="Q80" s="464"/>
      <c r="R80" s="464"/>
      <c r="S80" s="464"/>
      <c r="T80" s="464"/>
      <c r="V80" s="60"/>
      <c r="W80" s="270" t="s">
        <v>128</v>
      </c>
      <c r="Z80" s="131" t="s">
        <v>0</v>
      </c>
      <c r="AA80" s="131"/>
      <c r="AB80" s="131"/>
      <c r="AC80" s="131"/>
      <c r="AD80" s="131"/>
      <c r="AE80" s="131"/>
      <c r="AF80" s="131"/>
      <c r="AG80" s="131"/>
      <c r="AH80" s="131"/>
      <c r="AI80" s="131"/>
      <c r="AJ80" s="131"/>
      <c r="AK80" s="131"/>
      <c r="AL80" s="288" t="s">
        <v>14</v>
      </c>
      <c r="AN80" s="294"/>
      <c r="AP80" s="45">
        <v>225</v>
      </c>
    </row>
    <row r="81" spans="1:43" ht="6" customHeight="1" x14ac:dyDescent="0.2">
      <c r="A81" s="202"/>
      <c r="B81" s="289"/>
      <c r="C81" s="56"/>
      <c r="D81" s="37"/>
      <c r="E81" s="290"/>
      <c r="F81" s="290"/>
      <c r="G81" s="290"/>
      <c r="H81" s="290"/>
      <c r="I81" s="290"/>
      <c r="J81" s="290"/>
      <c r="K81" s="290"/>
      <c r="L81" s="290"/>
      <c r="M81" s="290"/>
      <c r="N81" s="290"/>
      <c r="O81" s="290"/>
      <c r="P81" s="290"/>
      <c r="Q81" s="290"/>
      <c r="R81" s="290"/>
      <c r="S81" s="290"/>
      <c r="T81" s="290"/>
      <c r="U81" s="202"/>
      <c r="V81" s="293"/>
      <c r="W81" s="202"/>
      <c r="X81" s="202"/>
      <c r="Y81" s="202"/>
      <c r="Z81" s="202"/>
      <c r="AA81" s="202"/>
      <c r="AB81" s="202"/>
      <c r="AC81" s="202"/>
      <c r="AD81" s="202"/>
      <c r="AE81" s="202"/>
      <c r="AF81" s="202"/>
      <c r="AG81" s="202"/>
      <c r="AH81" s="202"/>
      <c r="AI81" s="202"/>
      <c r="AJ81" s="202"/>
      <c r="AK81" s="202"/>
      <c r="AL81" s="291"/>
      <c r="AM81" s="202"/>
      <c r="AN81" s="293"/>
      <c r="AO81" s="202"/>
      <c r="AP81" s="292"/>
      <c r="AQ81" s="202"/>
    </row>
    <row r="82" spans="1:43" x14ac:dyDescent="0.2">
      <c r="C82" s="270"/>
      <c r="D82" s="270"/>
      <c r="E82" s="264"/>
      <c r="F82" s="264"/>
      <c r="G82" s="265"/>
      <c r="H82" s="265"/>
      <c r="I82" s="265"/>
      <c r="J82" s="265"/>
      <c r="K82" s="265"/>
      <c r="L82" s="265"/>
      <c r="M82" s="265"/>
      <c r="N82" s="265"/>
      <c r="O82" s="265"/>
      <c r="P82" s="265"/>
      <c r="Q82" s="265"/>
      <c r="R82" s="265"/>
      <c r="S82" s="265"/>
      <c r="T82" s="265"/>
    </row>
    <row r="83" spans="1:43" x14ac:dyDescent="0.2">
      <c r="C83" s="270"/>
      <c r="D83" s="270"/>
      <c r="E83" s="264"/>
      <c r="F83" s="264"/>
      <c r="G83" s="265"/>
      <c r="H83" s="265"/>
      <c r="I83" s="265"/>
      <c r="J83" s="265"/>
      <c r="K83" s="265"/>
      <c r="L83" s="265"/>
      <c r="M83" s="265"/>
      <c r="N83" s="265"/>
      <c r="O83" s="265"/>
      <c r="P83" s="265"/>
      <c r="Q83" s="265"/>
      <c r="R83" s="265"/>
      <c r="S83" s="265"/>
      <c r="T83" s="265"/>
    </row>
    <row r="84" spans="1:43" x14ac:dyDescent="0.2">
      <c r="C84" s="270"/>
      <c r="D84" s="270"/>
      <c r="E84" s="264"/>
      <c r="F84" s="264"/>
      <c r="G84" s="265"/>
      <c r="H84" s="265"/>
      <c r="I84" s="265"/>
      <c r="J84" s="265"/>
      <c r="K84" s="265"/>
      <c r="L84" s="265"/>
      <c r="M84" s="265"/>
      <c r="N84" s="265"/>
      <c r="O84" s="265"/>
      <c r="P84" s="265"/>
      <c r="Q84" s="265"/>
      <c r="R84" s="265"/>
      <c r="S84" s="265"/>
      <c r="T84" s="265"/>
    </row>
    <row r="85" spans="1:43" x14ac:dyDescent="0.2">
      <c r="C85" s="270"/>
      <c r="D85" s="270"/>
      <c r="E85" s="264"/>
      <c r="F85" s="264"/>
      <c r="G85" s="265"/>
      <c r="H85" s="265"/>
      <c r="I85" s="265"/>
      <c r="J85" s="265"/>
      <c r="K85" s="265"/>
      <c r="L85" s="265"/>
      <c r="M85" s="265"/>
      <c r="N85" s="265"/>
      <c r="O85" s="265"/>
      <c r="P85" s="265"/>
      <c r="Q85" s="265"/>
      <c r="R85" s="265"/>
      <c r="S85" s="265"/>
      <c r="T85" s="265"/>
    </row>
    <row r="86" spans="1:43" x14ac:dyDescent="0.2">
      <c r="C86" s="176"/>
      <c r="D86" s="176"/>
      <c r="E86" s="176"/>
      <c r="F86" s="176"/>
    </row>
  </sheetData>
  <sheetProtection formatCells="0" formatRows="0" insertRows="0" deleteRows="0"/>
  <mergeCells count="23">
    <mergeCell ref="E5:T8"/>
    <mergeCell ref="E12:T14"/>
    <mergeCell ref="E53:T55"/>
    <mergeCell ref="AN3:AQ3"/>
    <mergeCell ref="W3:AL3"/>
    <mergeCell ref="E3:T3"/>
    <mergeCell ref="E24:T26"/>
    <mergeCell ref="R64:Z66"/>
    <mergeCell ref="E75:T80"/>
    <mergeCell ref="A1:AQ1"/>
    <mergeCell ref="E69:T69"/>
    <mergeCell ref="E58:T58"/>
    <mergeCell ref="F50:T50"/>
    <mergeCell ref="F48:T49"/>
    <mergeCell ref="F46:T47"/>
    <mergeCell ref="E36:T43"/>
    <mergeCell ref="E60:AL61"/>
    <mergeCell ref="F17:T18"/>
    <mergeCell ref="F19:T20"/>
    <mergeCell ref="F33:T33"/>
    <mergeCell ref="F31:T32"/>
    <mergeCell ref="F29:T30"/>
    <mergeCell ref="F21:T21"/>
  </mergeCells>
  <printOptions horizontalCentered="1"/>
  <pageMargins left="0.5" right="0.5" top="0.5" bottom="0.5" header="0.3" footer="0.3"/>
  <pageSetup paperSize="9" scale="99" orientation="portrait" r:id="rId1"/>
  <headerFooter>
    <oddFooter>&amp;CW-&amp;P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66CC"/>
  </sheetPr>
  <dimension ref="A1:BR149"/>
  <sheetViews>
    <sheetView zoomScaleNormal="100" zoomScaleSheetLayoutView="100" workbookViewId="0">
      <selection activeCell="E4" sqref="E4:BN5"/>
    </sheetView>
  </sheetViews>
  <sheetFormatPr defaultColWidth="2.83203125" defaultRowHeight="11.25" x14ac:dyDescent="0.2"/>
  <cols>
    <col min="1" max="1" width="1" style="128" customWidth="1"/>
    <col min="2" max="6" width="1.83203125" style="128" customWidth="1"/>
    <col min="7" max="8" width="1" style="128" customWidth="1"/>
    <col min="9" max="12" width="1.83203125" style="128" customWidth="1"/>
    <col min="13" max="14" width="1" style="128" customWidth="1"/>
    <col min="15" max="18" width="1.83203125" style="128" customWidth="1"/>
    <col min="19" max="20" width="1" style="128" customWidth="1"/>
    <col min="21" max="28" width="1.83203125" style="128" customWidth="1"/>
    <col min="29" max="30" width="1" style="128" customWidth="1"/>
    <col min="31" max="34" width="1.83203125" style="128" customWidth="1"/>
    <col min="35" max="37" width="1" style="128" customWidth="1"/>
    <col min="38" max="41" width="1.83203125" style="128" customWidth="1"/>
    <col min="42" max="44" width="1" style="128" customWidth="1"/>
    <col min="45" max="48" width="1.83203125" style="128" customWidth="1"/>
    <col min="49" max="51" width="1" style="128" customWidth="1"/>
    <col min="52" max="57" width="1.83203125" style="128" customWidth="1"/>
    <col min="58" max="60" width="1" style="128" customWidth="1"/>
    <col min="61" max="66" width="1.83203125" style="128" customWidth="1"/>
    <col min="67" max="67" width="1" style="128" customWidth="1"/>
    <col min="68" max="16384" width="2.83203125" style="128"/>
  </cols>
  <sheetData>
    <row r="1" spans="1:67" x14ac:dyDescent="0.2">
      <c r="A1" s="453" t="s">
        <v>48</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3"/>
      <c r="AX1" s="453"/>
      <c r="AY1" s="453"/>
      <c r="AZ1" s="453"/>
      <c r="BA1" s="453"/>
      <c r="BB1" s="453"/>
      <c r="BC1" s="453"/>
      <c r="BD1" s="453"/>
      <c r="BE1" s="453"/>
      <c r="BF1" s="453"/>
      <c r="BG1" s="453"/>
      <c r="BH1" s="453"/>
      <c r="BI1" s="453"/>
      <c r="BJ1" s="453"/>
      <c r="BK1" s="453"/>
      <c r="BL1" s="453"/>
      <c r="BM1" s="453"/>
      <c r="BN1" s="453"/>
      <c r="BO1" s="453"/>
    </row>
    <row r="2" spans="1:67" ht="6" customHeight="1" thickBot="1" x14ac:dyDescent="0.25">
      <c r="A2" s="101"/>
      <c r="B2" s="102"/>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61"/>
      <c r="AL2" s="161"/>
      <c r="AM2" s="161"/>
      <c r="AN2" s="101"/>
      <c r="AO2" s="101"/>
      <c r="AP2" s="101"/>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row>
    <row r="3" spans="1:67" ht="6" customHeight="1" x14ac:dyDescent="0.2">
      <c r="A3" s="16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66"/>
    </row>
    <row r="4" spans="1:67" ht="10.15" customHeight="1" x14ac:dyDescent="0.2">
      <c r="A4" s="167"/>
      <c r="B4" s="451">
        <v>212</v>
      </c>
      <c r="C4" s="451"/>
      <c r="D4" s="451"/>
      <c r="E4" s="468" t="str">
        <f ca="1">VLOOKUP(INDIRECT(ADDRESS(ROW(),COLUMN()-3)),Language_Translations,MATCH(Language_Selected,Language_Options,0),FALSE)</f>
        <v>Je voudrais maintenant enregistrer les noms de toutes les naissances que vous avez eues en 2011-2016, qu’elles soient encore en vie ou non, en commençant par la naissance la plus récente.</v>
      </c>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8"/>
      <c r="AV4" s="468"/>
      <c r="AW4" s="468"/>
      <c r="AX4" s="468"/>
      <c r="AY4" s="468"/>
      <c r="AZ4" s="468"/>
      <c r="BA4" s="468"/>
      <c r="BB4" s="468"/>
      <c r="BC4" s="468"/>
      <c r="BD4" s="468"/>
      <c r="BE4" s="468"/>
      <c r="BF4" s="468"/>
      <c r="BG4" s="468"/>
      <c r="BH4" s="468"/>
      <c r="BI4" s="468"/>
      <c r="BJ4" s="468"/>
      <c r="BK4" s="468"/>
      <c r="BL4" s="468"/>
      <c r="BM4" s="468"/>
      <c r="BN4" s="468"/>
      <c r="BO4" s="168"/>
    </row>
    <row r="5" spans="1:67" x14ac:dyDescent="0.2">
      <c r="A5" s="167"/>
      <c r="B5" s="269"/>
      <c r="C5" s="269"/>
      <c r="D5" s="269"/>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c r="AM5" s="468"/>
      <c r="AN5" s="468"/>
      <c r="AO5" s="468"/>
      <c r="AP5" s="468"/>
      <c r="AQ5" s="468"/>
      <c r="AR5" s="468"/>
      <c r="AS5" s="468"/>
      <c r="AT5" s="468"/>
      <c r="AU5" s="468"/>
      <c r="AV5" s="468"/>
      <c r="AW5" s="468"/>
      <c r="AX5" s="468"/>
      <c r="AY5" s="468"/>
      <c r="AZ5" s="468"/>
      <c r="BA5" s="468"/>
      <c r="BB5" s="468"/>
      <c r="BC5" s="468"/>
      <c r="BD5" s="468"/>
      <c r="BE5" s="468"/>
      <c r="BF5" s="468"/>
      <c r="BG5" s="468"/>
      <c r="BH5" s="468"/>
      <c r="BI5" s="468"/>
      <c r="BJ5" s="468"/>
      <c r="BK5" s="468"/>
      <c r="BL5" s="468"/>
      <c r="BM5" s="468"/>
      <c r="BN5" s="468"/>
      <c r="BO5" s="168"/>
    </row>
    <row r="6" spans="1:67" x14ac:dyDescent="0.2">
      <c r="A6" s="167"/>
      <c r="B6" s="25"/>
      <c r="C6" s="25"/>
      <c r="D6" s="176"/>
      <c r="E6" s="472" t="str">
        <f>"INSCRIVEZ LE NOM DE TOUTES LES NAISSANCES EN "&amp; FIVE_YRS_BEFORE_SRVY &amp; "-" &amp; FW_YR &amp; " À 213. INSCRIVEZ LES JUMEAUX/TRIPLÉS SUR DES LIGNES SÉPARÉES. S'IL Y A PLUS DE 5 NAISSANCES, UTILISEZ UN QUESTIONNAIRE SUPPLÉMENTAIRE, EN COMMENÇANT À LA SECONDE LIGNE."</f>
        <v>INSCRIVEZ LE NOM DE TOUTES LES NAISSANCES EN 2011-2016 À 213. INSCRIVEZ LES JUMEAUX/TRIPLÉS SUR DES LIGNES SÉPARÉES. S'IL Y A PLUS DE 5 NAISSANCES, UTILISEZ UN QUESTIONNAIRE SUPPLÉMENTAIRE, EN COMMENÇANT À LA SECONDE LIGNE.</v>
      </c>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2"/>
      <c r="AR6" s="472"/>
      <c r="AS6" s="472"/>
      <c r="AT6" s="472"/>
      <c r="AU6" s="472"/>
      <c r="AV6" s="472"/>
      <c r="AW6" s="472"/>
      <c r="AX6" s="472"/>
      <c r="AY6" s="472"/>
      <c r="AZ6" s="472"/>
      <c r="BA6" s="472"/>
      <c r="BB6" s="472"/>
      <c r="BC6" s="472"/>
      <c r="BD6" s="472"/>
      <c r="BE6" s="472"/>
      <c r="BF6" s="472"/>
      <c r="BG6" s="472"/>
      <c r="BH6" s="472"/>
      <c r="BI6" s="472"/>
      <c r="BJ6" s="472"/>
      <c r="BK6" s="472"/>
      <c r="BL6" s="472"/>
      <c r="BM6" s="472"/>
      <c r="BN6" s="472"/>
      <c r="BO6" s="168"/>
    </row>
    <row r="7" spans="1:67" x14ac:dyDescent="0.2">
      <c r="A7" s="167"/>
      <c r="B7" s="270"/>
      <c r="C7" s="270"/>
      <c r="D7" s="176"/>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472"/>
      <c r="AX7" s="472"/>
      <c r="AY7" s="472"/>
      <c r="AZ7" s="472"/>
      <c r="BA7" s="472"/>
      <c r="BB7" s="472"/>
      <c r="BC7" s="472"/>
      <c r="BD7" s="472"/>
      <c r="BE7" s="472"/>
      <c r="BF7" s="472"/>
      <c r="BG7" s="472"/>
      <c r="BH7" s="472"/>
      <c r="BI7" s="472"/>
      <c r="BJ7" s="472"/>
      <c r="BK7" s="472"/>
      <c r="BL7" s="472"/>
      <c r="BM7" s="472"/>
      <c r="BN7" s="472"/>
      <c r="BO7" s="168"/>
    </row>
    <row r="8" spans="1:67" x14ac:dyDescent="0.2">
      <c r="A8" s="167"/>
      <c r="B8" s="25"/>
      <c r="C8" s="25"/>
      <c r="D8" s="25"/>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472"/>
      <c r="AX8" s="472"/>
      <c r="AY8" s="472"/>
      <c r="AZ8" s="472"/>
      <c r="BA8" s="472"/>
      <c r="BB8" s="472"/>
      <c r="BC8" s="472"/>
      <c r="BD8" s="472"/>
      <c r="BE8" s="472"/>
      <c r="BF8" s="472"/>
      <c r="BG8" s="472"/>
      <c r="BH8" s="472"/>
      <c r="BI8" s="472"/>
      <c r="BJ8" s="472"/>
      <c r="BK8" s="472"/>
      <c r="BL8" s="472"/>
      <c r="BM8" s="472"/>
      <c r="BN8" s="472"/>
      <c r="BO8" s="168"/>
    </row>
    <row r="9" spans="1:67" ht="6" customHeight="1" thickBot="1" x14ac:dyDescent="0.25">
      <c r="A9" s="169"/>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70"/>
    </row>
    <row r="10" spans="1:67" ht="6" customHeight="1" x14ac:dyDescent="0.2">
      <c r="A10" s="165"/>
      <c r="B10" s="1"/>
      <c r="C10" s="1"/>
      <c r="D10" s="1"/>
      <c r="E10" s="1"/>
      <c r="F10" s="1"/>
      <c r="G10" s="164"/>
      <c r="H10" s="165"/>
      <c r="I10" s="1"/>
      <c r="J10" s="1"/>
      <c r="K10" s="1"/>
      <c r="L10" s="1"/>
      <c r="M10" s="1"/>
      <c r="N10" s="162"/>
      <c r="O10" s="1"/>
      <c r="P10" s="1"/>
      <c r="Q10" s="1"/>
      <c r="R10" s="1"/>
      <c r="S10" s="166"/>
      <c r="T10" s="1"/>
      <c r="U10" s="1"/>
      <c r="V10" s="1"/>
      <c r="W10" s="1"/>
      <c r="X10" s="1"/>
      <c r="Y10" s="1"/>
      <c r="Z10" s="1"/>
      <c r="AA10" s="1"/>
      <c r="AB10" s="1"/>
      <c r="AC10" s="164"/>
      <c r="AD10" s="165"/>
      <c r="AE10" s="1"/>
      <c r="AF10" s="1"/>
      <c r="AG10" s="1"/>
      <c r="AH10" s="1"/>
      <c r="AI10" s="164"/>
      <c r="AJ10" s="165"/>
      <c r="AK10" s="1"/>
      <c r="AL10" s="1"/>
      <c r="AM10" s="1"/>
      <c r="AN10" s="1"/>
      <c r="AO10" s="1"/>
      <c r="AP10" s="1"/>
      <c r="AQ10" s="164"/>
      <c r="AR10" s="165"/>
      <c r="AS10" s="1"/>
      <c r="AT10" s="1"/>
      <c r="AU10" s="1"/>
      <c r="AV10" s="1"/>
      <c r="AW10" s="164"/>
      <c r="AX10" s="165"/>
      <c r="AY10" s="1"/>
      <c r="AZ10" s="1"/>
      <c r="BA10" s="1"/>
      <c r="BB10" s="1"/>
      <c r="BC10" s="1"/>
      <c r="BD10" s="1"/>
      <c r="BE10" s="1"/>
      <c r="BF10" s="1"/>
      <c r="BG10" s="164"/>
      <c r="BH10" s="165"/>
      <c r="BI10" s="1"/>
      <c r="BJ10" s="1"/>
      <c r="BK10" s="1"/>
      <c r="BL10" s="1"/>
      <c r="BM10" s="1"/>
      <c r="BN10" s="1"/>
      <c r="BO10" s="166"/>
    </row>
    <row r="11" spans="1:67" x14ac:dyDescent="0.2">
      <c r="A11" s="60"/>
      <c r="B11" s="471">
        <v>213</v>
      </c>
      <c r="C11" s="471"/>
      <c r="D11" s="471"/>
      <c r="E11" s="471"/>
      <c r="F11" s="471"/>
      <c r="G11" s="59"/>
      <c r="H11" s="60"/>
      <c r="I11" s="471">
        <v>214</v>
      </c>
      <c r="J11" s="471"/>
      <c r="K11" s="471"/>
      <c r="L11" s="471"/>
      <c r="M11" s="25"/>
      <c r="N11" s="167"/>
      <c r="O11" s="471">
        <v>215</v>
      </c>
      <c r="P11" s="471"/>
      <c r="Q11" s="471"/>
      <c r="R11" s="471"/>
      <c r="S11" s="168"/>
      <c r="T11" s="25"/>
      <c r="U11" s="471">
        <v>216</v>
      </c>
      <c r="V11" s="471"/>
      <c r="W11" s="471"/>
      <c r="X11" s="471"/>
      <c r="Y11" s="471"/>
      <c r="Z11" s="471"/>
      <c r="AA11" s="471"/>
      <c r="AB11" s="471"/>
      <c r="AC11" s="59"/>
      <c r="AD11" s="60"/>
      <c r="AE11" s="471">
        <v>217</v>
      </c>
      <c r="AF11" s="471"/>
      <c r="AG11" s="471"/>
      <c r="AH11" s="471"/>
      <c r="AI11" s="59"/>
      <c r="AJ11" s="60"/>
      <c r="AK11" s="471">
        <v>218</v>
      </c>
      <c r="AL11" s="471"/>
      <c r="AM11" s="471"/>
      <c r="AN11" s="471"/>
      <c r="AO11" s="471"/>
      <c r="AP11" s="471"/>
      <c r="AQ11" s="59"/>
      <c r="AR11" s="60"/>
      <c r="AS11" s="471">
        <v>219</v>
      </c>
      <c r="AT11" s="471"/>
      <c r="AU11" s="471"/>
      <c r="AV11" s="471"/>
      <c r="AW11" s="59"/>
      <c r="AX11" s="60"/>
      <c r="AY11" s="471">
        <v>220</v>
      </c>
      <c r="AZ11" s="471"/>
      <c r="BA11" s="471"/>
      <c r="BB11" s="471"/>
      <c r="BC11" s="471"/>
      <c r="BD11" s="471"/>
      <c r="BE11" s="471"/>
      <c r="BF11" s="471"/>
      <c r="BG11" s="59"/>
      <c r="BH11" s="60"/>
      <c r="BI11" s="471">
        <v>221</v>
      </c>
      <c r="BJ11" s="471"/>
      <c r="BK11" s="471"/>
      <c r="BL11" s="471"/>
      <c r="BM11" s="471"/>
      <c r="BN11" s="471"/>
      <c r="BO11" s="168"/>
    </row>
    <row r="12" spans="1:67" x14ac:dyDescent="0.2">
      <c r="A12" s="60"/>
      <c r="B12" s="25"/>
      <c r="C12" s="25"/>
      <c r="D12" s="25"/>
      <c r="E12" s="25"/>
      <c r="F12" s="25"/>
      <c r="G12" s="59"/>
      <c r="H12" s="60"/>
      <c r="I12" s="25"/>
      <c r="J12" s="25"/>
      <c r="K12" s="25"/>
      <c r="L12" s="25"/>
      <c r="M12" s="25"/>
      <c r="N12" s="167"/>
      <c r="O12" s="25"/>
      <c r="P12" s="25"/>
      <c r="Q12" s="25"/>
      <c r="R12" s="25"/>
      <c r="S12" s="168"/>
      <c r="T12" s="25"/>
      <c r="U12" s="25"/>
      <c r="V12" s="25"/>
      <c r="W12" s="25"/>
      <c r="X12" s="25"/>
      <c r="Y12" s="25"/>
      <c r="Z12" s="25"/>
      <c r="AA12" s="25"/>
      <c r="AB12" s="25"/>
      <c r="AC12" s="59"/>
      <c r="AD12" s="60"/>
      <c r="AE12" s="25"/>
      <c r="AF12" s="25"/>
      <c r="AG12" s="25"/>
      <c r="AH12" s="25"/>
      <c r="AI12" s="59"/>
      <c r="AJ12" s="60"/>
      <c r="AK12" s="471" t="s">
        <v>156</v>
      </c>
      <c r="AL12" s="471"/>
      <c r="AM12" s="471"/>
      <c r="AN12" s="471"/>
      <c r="AO12" s="471"/>
      <c r="AP12" s="471"/>
      <c r="AQ12" s="59"/>
      <c r="AR12" s="60"/>
      <c r="AS12" s="30" t="s">
        <v>156</v>
      </c>
      <c r="AT12" s="30"/>
      <c r="AU12" s="30"/>
      <c r="AV12" s="30"/>
      <c r="AW12" s="59"/>
      <c r="AX12" s="60"/>
      <c r="AY12" s="471" t="s">
        <v>156</v>
      </c>
      <c r="AZ12" s="471"/>
      <c r="BA12" s="471"/>
      <c r="BB12" s="471"/>
      <c r="BC12" s="471"/>
      <c r="BD12" s="471"/>
      <c r="BE12" s="471"/>
      <c r="BF12" s="471"/>
      <c r="BG12" s="59"/>
      <c r="BH12" s="60"/>
      <c r="BI12" s="25"/>
      <c r="BJ12" s="25"/>
      <c r="BK12" s="25"/>
      <c r="BL12" s="25"/>
      <c r="BM12" s="25"/>
      <c r="BN12" s="25"/>
      <c r="BO12" s="168"/>
    </row>
    <row r="13" spans="1:67" ht="6" customHeight="1" x14ac:dyDescent="0.2">
      <c r="A13" s="60"/>
      <c r="B13" s="25"/>
      <c r="C13" s="25"/>
      <c r="D13" s="25"/>
      <c r="E13" s="25"/>
      <c r="F13" s="25"/>
      <c r="G13" s="59"/>
      <c r="H13" s="60"/>
      <c r="I13" s="25"/>
      <c r="J13" s="25"/>
      <c r="K13" s="25"/>
      <c r="L13" s="25"/>
      <c r="M13" s="25"/>
      <c r="N13" s="167"/>
      <c r="O13" s="25"/>
      <c r="P13" s="25"/>
      <c r="Q13" s="25"/>
      <c r="R13" s="25"/>
      <c r="S13" s="168"/>
      <c r="T13" s="25"/>
      <c r="U13" s="25"/>
      <c r="V13" s="25"/>
      <c r="W13" s="25"/>
      <c r="X13" s="25"/>
      <c r="Y13" s="25"/>
      <c r="Z13" s="25"/>
      <c r="AA13" s="25"/>
      <c r="AB13" s="25"/>
      <c r="AC13" s="59"/>
      <c r="AD13" s="60"/>
      <c r="AE13" s="25"/>
      <c r="AF13" s="25"/>
      <c r="AG13" s="25"/>
      <c r="AH13" s="25"/>
      <c r="AI13" s="59"/>
      <c r="AJ13" s="60"/>
      <c r="AK13" s="25"/>
      <c r="AL13" s="25"/>
      <c r="AM13" s="25"/>
      <c r="AN13" s="25"/>
      <c r="AO13" s="25"/>
      <c r="AP13" s="25"/>
      <c r="AQ13" s="59"/>
      <c r="AR13" s="60"/>
      <c r="AS13" s="25"/>
      <c r="AT13" s="25"/>
      <c r="AU13" s="25"/>
      <c r="AV13" s="25"/>
      <c r="AW13" s="59"/>
      <c r="AX13" s="60"/>
      <c r="AY13" s="25"/>
      <c r="AZ13" s="176"/>
      <c r="BA13" s="176"/>
      <c r="BB13" s="25"/>
      <c r="BC13" s="25"/>
      <c r="BD13" s="25"/>
      <c r="BE13" s="25"/>
      <c r="BF13" s="25"/>
      <c r="BG13" s="59"/>
      <c r="BH13" s="60"/>
      <c r="BI13" s="25"/>
      <c r="BJ13" s="25"/>
      <c r="BK13" s="25"/>
      <c r="BL13" s="25"/>
      <c r="BM13" s="25"/>
      <c r="BN13" s="25"/>
      <c r="BO13" s="168"/>
    </row>
    <row r="14" spans="1:67" ht="11.25" customHeight="1" x14ac:dyDescent="0.2">
      <c r="A14" s="60"/>
      <c r="B14" s="457" t="str">
        <f ca="1">VLOOKUP(INDIRECT(ADDRESS(ROW()-3,COLUMN())),Language_Translations,MATCH(Language_Selected,Language_Options,0),FALSE)</f>
        <v>Quel nom a été donné à votre (dernier/ précédent) enfant ?</v>
      </c>
      <c r="C14" s="457"/>
      <c r="D14" s="457"/>
      <c r="E14" s="457"/>
      <c r="F14" s="457"/>
      <c r="G14" s="59"/>
      <c r="H14" s="60"/>
      <c r="I14" s="446" t="str">
        <f ca="1">VLOOKUP(INDIRECT(ADDRESS(ROW()-3,COLUMN())),Language_Translations,MATCH(Language_Selected,Language_Options,0),FALSE)</f>
        <v>(NOM) est-il un garçon ou une fille ?</v>
      </c>
      <c r="J14" s="446"/>
      <c r="K14" s="446"/>
      <c r="L14" s="446"/>
      <c r="M14" s="25"/>
      <c r="N14" s="167"/>
      <c r="O14" s="457" t="str">
        <f ca="1">VLOOKUP(INDIRECT(ADDRESS(ROW()-3,COLUMN())),Language_Translations,MATCH(Language_Selected,Language_Options,0),FALSE)</f>
        <v>(NOM) est-il une naissance simple ou multiple ?</v>
      </c>
      <c r="P14" s="457"/>
      <c r="Q14" s="457"/>
      <c r="R14" s="457"/>
      <c r="S14" s="168"/>
      <c r="T14" s="25"/>
      <c r="U14" s="446" t="str">
        <f ca="1">VLOOKUP(INDIRECT(ADDRESS(ROW()-3,COLUMN())),Language_Translations,MATCH(Language_Selected,Language_Options,0),FALSE)</f>
        <v>Quel jour, quel mois et quelle année (NOM) est-il/elle né(e) ?</v>
      </c>
      <c r="V14" s="446"/>
      <c r="W14" s="446"/>
      <c r="X14" s="446"/>
      <c r="Y14" s="446"/>
      <c r="Z14" s="446"/>
      <c r="AA14" s="446"/>
      <c r="AB14" s="446"/>
      <c r="AC14" s="59"/>
      <c r="AD14" s="60"/>
      <c r="AE14" s="446" t="str">
        <f ca="1">VLOOKUP(INDIRECT(ADDRESS(ROW()-3,COLUMN())),Language_Translations,MATCH(Language_Selected,Language_Options,0),FALSE)</f>
        <v>(NOM) est-il/elle encore en vie ?</v>
      </c>
      <c r="AF14" s="446"/>
      <c r="AG14" s="446"/>
      <c r="AH14" s="446"/>
      <c r="AI14" s="59"/>
      <c r="AJ14" s="60"/>
      <c r="AK14" s="457" t="str">
        <f ca="1">VLOOKUP(INDIRECT(ADDRESS(ROW()-3,COLUMN())),Language_Translations,MATCH(Language_Selected,Language_Options,0),FALSE)</f>
        <v>Quel âge avait (NOM) à son dernier anniversaire ?</v>
      </c>
      <c r="AL14" s="457"/>
      <c r="AM14" s="457"/>
      <c r="AN14" s="457"/>
      <c r="AO14" s="457"/>
      <c r="AP14" s="457"/>
      <c r="AQ14" s="59"/>
      <c r="AR14" s="60"/>
      <c r="AS14" s="446" t="str">
        <f ca="1">VLOOKUP(INDIRECT(ADDRESS(ROW()-3,COLUMN())),Language_Translations,MATCH(Language_Selected,Language_Options,0),FALSE)</f>
        <v>(NOM) vit-il/elle avec vous ?</v>
      </c>
      <c r="AT14" s="446"/>
      <c r="AU14" s="446"/>
      <c r="AV14" s="446"/>
      <c r="AW14" s="59"/>
      <c r="AX14" s="60"/>
      <c r="AY14" s="447" t="s">
        <v>268</v>
      </c>
      <c r="AZ14" s="447"/>
      <c r="BA14" s="447"/>
      <c r="BB14" s="447"/>
      <c r="BC14" s="447"/>
      <c r="BD14" s="447"/>
      <c r="BE14" s="447"/>
      <c r="BF14" s="447"/>
      <c r="BG14" s="59"/>
      <c r="BH14" s="60"/>
      <c r="BI14" s="446" t="str">
        <f ca="1">VLOOKUP(INDIRECT(ADDRESS(ROW()-3,COLUMN())),Language_Translations,MATCH(Language_Selected,Language_Options,0),FALSE)</f>
        <v>Y a-t-il eu d'autres naissances vivantes entre (NOM DE LA NAISSAN-CE PRÉCÉ-DENTE) et (NOM), y compris des enfants qui sont décédés après la nais-sance ?</v>
      </c>
      <c r="BJ14" s="446"/>
      <c r="BK14" s="446"/>
      <c r="BL14" s="446"/>
      <c r="BM14" s="446"/>
      <c r="BN14" s="446"/>
      <c r="BO14" s="168"/>
    </row>
    <row r="15" spans="1:67" x14ac:dyDescent="0.2">
      <c r="A15" s="60"/>
      <c r="B15" s="457"/>
      <c r="C15" s="457"/>
      <c r="D15" s="457"/>
      <c r="E15" s="457"/>
      <c r="F15" s="457"/>
      <c r="G15" s="59"/>
      <c r="H15" s="60"/>
      <c r="I15" s="446"/>
      <c r="J15" s="446"/>
      <c r="K15" s="446"/>
      <c r="L15" s="446"/>
      <c r="M15" s="25"/>
      <c r="N15" s="167"/>
      <c r="O15" s="457"/>
      <c r="P15" s="457"/>
      <c r="Q15" s="457"/>
      <c r="R15" s="457"/>
      <c r="S15" s="168"/>
      <c r="T15" s="25"/>
      <c r="U15" s="446"/>
      <c r="V15" s="446"/>
      <c r="W15" s="446"/>
      <c r="X15" s="446"/>
      <c r="Y15" s="446"/>
      <c r="Z15" s="446"/>
      <c r="AA15" s="446"/>
      <c r="AB15" s="446"/>
      <c r="AC15" s="59"/>
      <c r="AD15" s="60"/>
      <c r="AE15" s="446"/>
      <c r="AF15" s="446"/>
      <c r="AG15" s="446"/>
      <c r="AH15" s="446"/>
      <c r="AI15" s="59"/>
      <c r="AJ15" s="60"/>
      <c r="AK15" s="457"/>
      <c r="AL15" s="457"/>
      <c r="AM15" s="457"/>
      <c r="AN15" s="457"/>
      <c r="AO15" s="457"/>
      <c r="AP15" s="457"/>
      <c r="AQ15" s="59"/>
      <c r="AR15" s="60"/>
      <c r="AS15" s="446"/>
      <c r="AT15" s="446"/>
      <c r="AU15" s="446"/>
      <c r="AV15" s="446"/>
      <c r="AW15" s="59"/>
      <c r="AX15" s="60"/>
      <c r="AY15" s="447"/>
      <c r="AZ15" s="447"/>
      <c r="BA15" s="447"/>
      <c r="BB15" s="447"/>
      <c r="BC15" s="447"/>
      <c r="BD15" s="447"/>
      <c r="BE15" s="447"/>
      <c r="BF15" s="447"/>
      <c r="BG15" s="59"/>
      <c r="BH15" s="60"/>
      <c r="BI15" s="446"/>
      <c r="BJ15" s="446"/>
      <c r="BK15" s="446"/>
      <c r="BL15" s="446"/>
      <c r="BM15" s="446"/>
      <c r="BN15" s="446"/>
      <c r="BO15" s="168"/>
    </row>
    <row r="16" spans="1:67" x14ac:dyDescent="0.2">
      <c r="A16" s="60"/>
      <c r="B16" s="457"/>
      <c r="C16" s="457"/>
      <c r="D16" s="457"/>
      <c r="E16" s="457"/>
      <c r="F16" s="457"/>
      <c r="G16" s="59"/>
      <c r="H16" s="60"/>
      <c r="I16" s="446"/>
      <c r="J16" s="446"/>
      <c r="K16" s="446"/>
      <c r="L16" s="446"/>
      <c r="M16" s="25"/>
      <c r="N16" s="167"/>
      <c r="O16" s="457"/>
      <c r="P16" s="457"/>
      <c r="Q16" s="457"/>
      <c r="R16" s="457"/>
      <c r="S16" s="168"/>
      <c r="T16" s="25"/>
      <c r="U16" s="446"/>
      <c r="V16" s="446"/>
      <c r="W16" s="446"/>
      <c r="X16" s="446"/>
      <c r="Y16" s="446"/>
      <c r="Z16" s="446"/>
      <c r="AA16" s="446"/>
      <c r="AB16" s="446"/>
      <c r="AC16" s="59"/>
      <c r="AD16" s="60"/>
      <c r="AE16" s="446"/>
      <c r="AF16" s="446"/>
      <c r="AG16" s="446"/>
      <c r="AH16" s="446"/>
      <c r="AI16" s="59"/>
      <c r="AJ16" s="60"/>
      <c r="AK16" s="457"/>
      <c r="AL16" s="457"/>
      <c r="AM16" s="457"/>
      <c r="AN16" s="457"/>
      <c r="AO16" s="457"/>
      <c r="AP16" s="457"/>
      <c r="AQ16" s="59"/>
      <c r="AR16" s="60"/>
      <c r="AS16" s="446"/>
      <c r="AT16" s="446"/>
      <c r="AU16" s="446"/>
      <c r="AV16" s="446"/>
      <c r="AW16" s="59"/>
      <c r="AX16" s="60"/>
      <c r="AY16" s="447"/>
      <c r="AZ16" s="447"/>
      <c r="BA16" s="447"/>
      <c r="BB16" s="447"/>
      <c r="BC16" s="447"/>
      <c r="BD16" s="447"/>
      <c r="BE16" s="447"/>
      <c r="BF16" s="447"/>
      <c r="BG16" s="59"/>
      <c r="BH16" s="60"/>
      <c r="BI16" s="446"/>
      <c r="BJ16" s="446"/>
      <c r="BK16" s="446"/>
      <c r="BL16" s="446"/>
      <c r="BM16" s="446"/>
      <c r="BN16" s="446"/>
      <c r="BO16" s="168"/>
    </row>
    <row r="17" spans="1:67" x14ac:dyDescent="0.2">
      <c r="A17" s="60"/>
      <c r="B17" s="457"/>
      <c r="C17" s="457"/>
      <c r="D17" s="457"/>
      <c r="E17" s="457"/>
      <c r="F17" s="457"/>
      <c r="G17" s="59"/>
      <c r="H17" s="60"/>
      <c r="I17" s="446"/>
      <c r="J17" s="446"/>
      <c r="K17" s="446"/>
      <c r="L17" s="446"/>
      <c r="M17" s="25"/>
      <c r="N17" s="167"/>
      <c r="O17" s="457"/>
      <c r="P17" s="457"/>
      <c r="Q17" s="457"/>
      <c r="R17" s="457"/>
      <c r="S17" s="168"/>
      <c r="T17" s="25"/>
      <c r="U17" s="446"/>
      <c r="V17" s="446"/>
      <c r="W17" s="446"/>
      <c r="X17" s="446"/>
      <c r="Y17" s="446"/>
      <c r="Z17" s="446"/>
      <c r="AA17" s="446"/>
      <c r="AB17" s="446"/>
      <c r="AC17" s="59"/>
      <c r="AD17" s="60"/>
      <c r="AE17" s="446"/>
      <c r="AF17" s="446"/>
      <c r="AG17" s="446"/>
      <c r="AH17" s="446"/>
      <c r="AI17" s="59"/>
      <c r="AJ17" s="60"/>
      <c r="AK17" s="457"/>
      <c r="AL17" s="457"/>
      <c r="AM17" s="457"/>
      <c r="AN17" s="457"/>
      <c r="AO17" s="457"/>
      <c r="AP17" s="457"/>
      <c r="AQ17" s="59"/>
      <c r="AR17" s="60"/>
      <c r="AS17" s="446"/>
      <c r="AT17" s="446"/>
      <c r="AU17" s="446"/>
      <c r="AV17" s="446"/>
      <c r="AW17" s="59"/>
      <c r="AX17" s="60"/>
      <c r="AY17" s="447"/>
      <c r="AZ17" s="447"/>
      <c r="BA17" s="447"/>
      <c r="BB17" s="447"/>
      <c r="BC17" s="447"/>
      <c r="BD17" s="447"/>
      <c r="BE17" s="447"/>
      <c r="BF17" s="447"/>
      <c r="BG17" s="59"/>
      <c r="BH17" s="60"/>
      <c r="BI17" s="446"/>
      <c r="BJ17" s="446"/>
      <c r="BK17" s="446"/>
      <c r="BL17" s="446"/>
      <c r="BM17" s="446"/>
      <c r="BN17" s="446"/>
      <c r="BO17" s="168"/>
    </row>
    <row r="18" spans="1:67" ht="11.25" customHeight="1" x14ac:dyDescent="0.2">
      <c r="A18" s="60"/>
      <c r="B18" s="457"/>
      <c r="C18" s="457"/>
      <c r="D18" s="457"/>
      <c r="E18" s="457"/>
      <c r="F18" s="457"/>
      <c r="G18" s="59"/>
      <c r="H18" s="60"/>
      <c r="I18" s="446"/>
      <c r="J18" s="446"/>
      <c r="K18" s="446"/>
      <c r="L18" s="446"/>
      <c r="M18" s="25"/>
      <c r="N18" s="167"/>
      <c r="O18" s="457"/>
      <c r="P18" s="457"/>
      <c r="Q18" s="457"/>
      <c r="R18" s="457"/>
      <c r="S18" s="168"/>
      <c r="T18" s="25"/>
      <c r="U18" s="446"/>
      <c r="V18" s="446"/>
      <c r="W18" s="446"/>
      <c r="X18" s="446"/>
      <c r="Y18" s="446"/>
      <c r="Z18" s="446"/>
      <c r="AA18" s="446"/>
      <c r="AB18" s="446"/>
      <c r="AC18" s="59"/>
      <c r="AD18" s="60"/>
      <c r="AE18" s="446"/>
      <c r="AF18" s="446"/>
      <c r="AG18" s="446"/>
      <c r="AH18" s="446"/>
      <c r="AI18" s="59"/>
      <c r="AJ18" s="60"/>
      <c r="AK18" s="457"/>
      <c r="AL18" s="457"/>
      <c r="AM18" s="457"/>
      <c r="AN18" s="457"/>
      <c r="AO18" s="457"/>
      <c r="AP18" s="457"/>
      <c r="AQ18" s="59"/>
      <c r="AR18" s="60"/>
      <c r="AS18" s="446"/>
      <c r="AT18" s="446"/>
      <c r="AU18" s="446"/>
      <c r="AV18" s="446"/>
      <c r="AW18" s="59"/>
      <c r="AX18" s="60"/>
      <c r="AY18" s="447"/>
      <c r="AZ18" s="447"/>
      <c r="BA18" s="447"/>
      <c r="BB18" s="447"/>
      <c r="BC18" s="447"/>
      <c r="BD18" s="447"/>
      <c r="BE18" s="447"/>
      <c r="BF18" s="447"/>
      <c r="BG18" s="59"/>
      <c r="BH18" s="60"/>
      <c r="BI18" s="446"/>
      <c r="BJ18" s="446"/>
      <c r="BK18" s="446"/>
      <c r="BL18" s="446"/>
      <c r="BM18" s="446"/>
      <c r="BN18" s="446"/>
      <c r="BO18" s="168"/>
    </row>
    <row r="19" spans="1:67" ht="11.25" customHeight="1" x14ac:dyDescent="0.2">
      <c r="A19" s="60"/>
      <c r="B19" s="457"/>
      <c r="C19" s="457"/>
      <c r="D19" s="457"/>
      <c r="E19" s="457"/>
      <c r="F19" s="457"/>
      <c r="G19" s="59"/>
      <c r="H19" s="60"/>
      <c r="I19" s="446"/>
      <c r="J19" s="446"/>
      <c r="K19" s="446"/>
      <c r="L19" s="446"/>
      <c r="M19" s="25"/>
      <c r="N19" s="167"/>
      <c r="O19" s="457"/>
      <c r="P19" s="457"/>
      <c r="Q19" s="457"/>
      <c r="R19" s="457"/>
      <c r="S19" s="168"/>
      <c r="T19" s="25"/>
      <c r="U19" s="446"/>
      <c r="V19" s="446"/>
      <c r="W19" s="446"/>
      <c r="X19" s="446"/>
      <c r="Y19" s="446"/>
      <c r="Z19" s="446"/>
      <c r="AA19" s="446"/>
      <c r="AB19" s="446"/>
      <c r="AC19" s="59"/>
      <c r="AD19" s="60"/>
      <c r="AE19" s="446"/>
      <c r="AF19" s="446"/>
      <c r="AG19" s="446"/>
      <c r="AH19" s="446"/>
      <c r="AI19" s="59"/>
      <c r="AJ19" s="60"/>
      <c r="AK19" s="457"/>
      <c r="AL19" s="457"/>
      <c r="AM19" s="457"/>
      <c r="AN19" s="457"/>
      <c r="AO19" s="457"/>
      <c r="AP19" s="457"/>
      <c r="AQ19" s="59"/>
      <c r="AR19" s="60"/>
      <c r="AS19" s="446"/>
      <c r="AT19" s="446"/>
      <c r="AU19" s="446"/>
      <c r="AV19" s="446"/>
      <c r="AW19" s="59"/>
      <c r="AX19" s="60"/>
      <c r="AY19" s="447"/>
      <c r="AZ19" s="447"/>
      <c r="BA19" s="447"/>
      <c r="BB19" s="447"/>
      <c r="BC19" s="447"/>
      <c r="BD19" s="447"/>
      <c r="BE19" s="447"/>
      <c r="BF19" s="447"/>
      <c r="BG19" s="59"/>
      <c r="BH19" s="60"/>
      <c r="BI19" s="446"/>
      <c r="BJ19" s="446"/>
      <c r="BK19" s="446"/>
      <c r="BL19" s="446"/>
      <c r="BM19" s="446"/>
      <c r="BN19" s="446"/>
      <c r="BO19" s="168"/>
    </row>
    <row r="20" spans="1:67" ht="11.25" customHeight="1" x14ac:dyDescent="0.2">
      <c r="A20" s="60"/>
      <c r="B20" s="457"/>
      <c r="C20" s="457"/>
      <c r="D20" s="457"/>
      <c r="E20" s="457"/>
      <c r="F20" s="457"/>
      <c r="G20" s="59"/>
      <c r="H20" s="60"/>
      <c r="I20" s="446"/>
      <c r="J20" s="446"/>
      <c r="K20" s="446"/>
      <c r="L20" s="446"/>
      <c r="M20" s="25"/>
      <c r="N20" s="167"/>
      <c r="O20" s="457"/>
      <c r="P20" s="457"/>
      <c r="Q20" s="457"/>
      <c r="R20" s="457"/>
      <c r="S20" s="168"/>
      <c r="T20" s="25"/>
      <c r="U20" s="446"/>
      <c r="V20" s="446"/>
      <c r="W20" s="446"/>
      <c r="X20" s="446"/>
      <c r="Y20" s="446"/>
      <c r="Z20" s="446"/>
      <c r="AA20" s="446"/>
      <c r="AB20" s="446"/>
      <c r="AC20" s="59"/>
      <c r="AD20" s="60"/>
      <c r="AE20" s="446"/>
      <c r="AF20" s="446"/>
      <c r="AG20" s="446"/>
      <c r="AH20" s="446"/>
      <c r="AI20" s="59"/>
      <c r="AJ20" s="60"/>
      <c r="AK20" s="457"/>
      <c r="AL20" s="457"/>
      <c r="AM20" s="457"/>
      <c r="AN20" s="457"/>
      <c r="AO20" s="457"/>
      <c r="AP20" s="457"/>
      <c r="AQ20" s="59"/>
      <c r="AR20" s="60"/>
      <c r="AS20" s="446"/>
      <c r="AT20" s="446"/>
      <c r="AU20" s="446"/>
      <c r="AV20" s="446"/>
      <c r="AW20" s="59"/>
      <c r="AX20" s="60"/>
      <c r="AY20" s="447"/>
      <c r="AZ20" s="447"/>
      <c r="BA20" s="447"/>
      <c r="BB20" s="447"/>
      <c r="BC20" s="447"/>
      <c r="BD20" s="447"/>
      <c r="BE20" s="447"/>
      <c r="BF20" s="447"/>
      <c r="BG20" s="59"/>
      <c r="BH20" s="60"/>
      <c r="BI20" s="446"/>
      <c r="BJ20" s="446"/>
      <c r="BK20" s="446"/>
      <c r="BL20" s="446"/>
      <c r="BM20" s="446"/>
      <c r="BN20" s="446"/>
      <c r="BO20" s="168"/>
    </row>
    <row r="21" spans="1:67" ht="11.25" customHeight="1" x14ac:dyDescent="0.2">
      <c r="A21" s="60"/>
      <c r="B21" s="457"/>
      <c r="C21" s="457"/>
      <c r="D21" s="457"/>
      <c r="E21" s="457"/>
      <c r="F21" s="457"/>
      <c r="G21" s="59"/>
      <c r="H21" s="60"/>
      <c r="I21" s="446"/>
      <c r="J21" s="446"/>
      <c r="K21" s="446"/>
      <c r="L21" s="446"/>
      <c r="M21" s="25"/>
      <c r="N21" s="167"/>
      <c r="O21" s="457"/>
      <c r="P21" s="457"/>
      <c r="Q21" s="457"/>
      <c r="R21" s="457"/>
      <c r="S21" s="168"/>
      <c r="T21" s="25"/>
      <c r="U21" s="446"/>
      <c r="V21" s="446"/>
      <c r="W21" s="446"/>
      <c r="X21" s="446"/>
      <c r="Y21" s="446"/>
      <c r="Z21" s="446"/>
      <c r="AA21" s="446"/>
      <c r="AB21" s="446"/>
      <c r="AC21" s="59"/>
      <c r="AD21" s="60"/>
      <c r="AE21" s="446"/>
      <c r="AF21" s="446"/>
      <c r="AG21" s="446"/>
      <c r="AH21" s="446"/>
      <c r="AI21" s="59"/>
      <c r="AJ21" s="60"/>
      <c r="AK21" s="457"/>
      <c r="AL21" s="457"/>
      <c r="AM21" s="457"/>
      <c r="AN21" s="457"/>
      <c r="AO21" s="457"/>
      <c r="AP21" s="457"/>
      <c r="AQ21" s="59"/>
      <c r="AR21" s="60"/>
      <c r="AS21" s="446"/>
      <c r="AT21" s="446"/>
      <c r="AU21" s="446"/>
      <c r="AV21" s="446"/>
      <c r="AW21" s="59"/>
      <c r="AX21" s="60"/>
      <c r="AY21" s="447"/>
      <c r="AZ21" s="447"/>
      <c r="BA21" s="447"/>
      <c r="BB21" s="447"/>
      <c r="BC21" s="447"/>
      <c r="BD21" s="447"/>
      <c r="BE21" s="447"/>
      <c r="BF21" s="447"/>
      <c r="BG21" s="59"/>
      <c r="BH21" s="60"/>
      <c r="BI21" s="446"/>
      <c r="BJ21" s="446"/>
      <c r="BK21" s="446"/>
      <c r="BL21" s="446"/>
      <c r="BM21" s="446"/>
      <c r="BN21" s="446"/>
      <c r="BO21" s="168"/>
    </row>
    <row r="22" spans="1:67" ht="11.25" customHeight="1" x14ac:dyDescent="0.2">
      <c r="A22" s="60"/>
      <c r="B22" s="457"/>
      <c r="C22" s="457"/>
      <c r="D22" s="457"/>
      <c r="E22" s="457"/>
      <c r="F22" s="457"/>
      <c r="G22" s="59"/>
      <c r="H22" s="60"/>
      <c r="I22" s="446"/>
      <c r="J22" s="446"/>
      <c r="K22" s="446"/>
      <c r="L22" s="446"/>
      <c r="M22" s="25"/>
      <c r="N22" s="167"/>
      <c r="O22" s="457"/>
      <c r="P22" s="457"/>
      <c r="Q22" s="457"/>
      <c r="R22" s="457"/>
      <c r="S22" s="168"/>
      <c r="T22" s="25"/>
      <c r="U22" s="446"/>
      <c r="V22" s="446"/>
      <c r="W22" s="446"/>
      <c r="X22" s="446"/>
      <c r="Y22" s="446"/>
      <c r="Z22" s="446"/>
      <c r="AA22" s="446"/>
      <c r="AB22" s="446"/>
      <c r="AC22" s="59"/>
      <c r="AD22" s="60"/>
      <c r="AE22" s="446"/>
      <c r="AF22" s="446"/>
      <c r="AG22" s="446"/>
      <c r="AH22" s="446"/>
      <c r="AI22" s="59"/>
      <c r="AJ22" s="60"/>
      <c r="AK22" s="457"/>
      <c r="AL22" s="457"/>
      <c r="AM22" s="457"/>
      <c r="AN22" s="457"/>
      <c r="AO22" s="457"/>
      <c r="AP22" s="457"/>
      <c r="AQ22" s="59"/>
      <c r="AR22" s="60"/>
      <c r="AS22" s="446"/>
      <c r="AT22" s="446"/>
      <c r="AU22" s="446"/>
      <c r="AV22" s="446"/>
      <c r="AW22" s="59"/>
      <c r="AX22" s="60"/>
      <c r="AY22" s="447"/>
      <c r="AZ22" s="447"/>
      <c r="BA22" s="447"/>
      <c r="BB22" s="447"/>
      <c r="BC22" s="447"/>
      <c r="BD22" s="447"/>
      <c r="BE22" s="447"/>
      <c r="BF22" s="447"/>
      <c r="BG22" s="59"/>
      <c r="BH22" s="60"/>
      <c r="BI22" s="446"/>
      <c r="BJ22" s="446"/>
      <c r="BK22" s="446"/>
      <c r="BL22" s="446"/>
      <c r="BM22" s="446"/>
      <c r="BN22" s="446"/>
      <c r="BO22" s="168"/>
    </row>
    <row r="23" spans="1:67" ht="11.25" customHeight="1" x14ac:dyDescent="0.2">
      <c r="A23" s="60"/>
      <c r="B23" s="457"/>
      <c r="C23" s="457"/>
      <c r="D23" s="457"/>
      <c r="E23" s="457"/>
      <c r="F23" s="457"/>
      <c r="G23" s="252"/>
      <c r="H23" s="60"/>
      <c r="I23" s="446"/>
      <c r="J23" s="446"/>
      <c r="K23" s="446"/>
      <c r="L23" s="446"/>
      <c r="M23" s="253"/>
      <c r="N23" s="167"/>
      <c r="O23" s="457"/>
      <c r="P23" s="457"/>
      <c r="Q23" s="457"/>
      <c r="R23" s="457"/>
      <c r="S23" s="168"/>
      <c r="T23" s="253"/>
      <c r="U23" s="446"/>
      <c r="V23" s="446"/>
      <c r="W23" s="446"/>
      <c r="X23" s="446"/>
      <c r="Y23" s="446"/>
      <c r="Z23" s="446"/>
      <c r="AA23" s="446"/>
      <c r="AB23" s="446"/>
      <c r="AC23" s="252"/>
      <c r="AD23" s="60"/>
      <c r="AE23" s="446"/>
      <c r="AF23" s="446"/>
      <c r="AG23" s="446"/>
      <c r="AH23" s="446"/>
      <c r="AI23" s="252"/>
      <c r="AJ23" s="60"/>
      <c r="AK23" s="457"/>
      <c r="AL23" s="457"/>
      <c r="AM23" s="457"/>
      <c r="AN23" s="457"/>
      <c r="AO23" s="457"/>
      <c r="AP23" s="457"/>
      <c r="AQ23" s="252"/>
      <c r="AR23" s="60"/>
      <c r="AS23" s="446"/>
      <c r="AT23" s="446"/>
      <c r="AU23" s="446"/>
      <c r="AV23" s="446"/>
      <c r="AW23" s="252"/>
      <c r="AX23" s="60"/>
      <c r="AY23" s="447"/>
      <c r="AZ23" s="447"/>
      <c r="BA23" s="447"/>
      <c r="BB23" s="447"/>
      <c r="BC23" s="447"/>
      <c r="BD23" s="447"/>
      <c r="BE23" s="447"/>
      <c r="BF23" s="447"/>
      <c r="BG23" s="252"/>
      <c r="BH23" s="60"/>
      <c r="BI23" s="446"/>
      <c r="BJ23" s="446"/>
      <c r="BK23" s="446"/>
      <c r="BL23" s="446"/>
      <c r="BM23" s="446"/>
      <c r="BN23" s="446"/>
      <c r="BO23" s="168"/>
    </row>
    <row r="24" spans="1:67" ht="11.25" customHeight="1" x14ac:dyDescent="0.2">
      <c r="A24" s="60"/>
      <c r="B24" s="457"/>
      <c r="C24" s="457"/>
      <c r="D24" s="457"/>
      <c r="E24" s="457"/>
      <c r="F24" s="457"/>
      <c r="G24" s="252"/>
      <c r="H24" s="60"/>
      <c r="I24" s="446"/>
      <c r="J24" s="446"/>
      <c r="K24" s="446"/>
      <c r="L24" s="446"/>
      <c r="M24" s="253"/>
      <c r="N24" s="167"/>
      <c r="O24" s="457"/>
      <c r="P24" s="457"/>
      <c r="Q24" s="457"/>
      <c r="R24" s="457"/>
      <c r="S24" s="168"/>
      <c r="T24" s="253"/>
      <c r="U24" s="446"/>
      <c r="V24" s="446"/>
      <c r="W24" s="446"/>
      <c r="X24" s="446"/>
      <c r="Y24" s="446"/>
      <c r="Z24" s="446"/>
      <c r="AA24" s="446"/>
      <c r="AB24" s="446"/>
      <c r="AC24" s="252"/>
      <c r="AD24" s="60"/>
      <c r="AE24" s="446"/>
      <c r="AF24" s="446"/>
      <c r="AG24" s="446"/>
      <c r="AH24" s="446"/>
      <c r="AI24" s="252"/>
      <c r="AJ24" s="60"/>
      <c r="AK24" s="457"/>
      <c r="AL24" s="457"/>
      <c r="AM24" s="457"/>
      <c r="AN24" s="457"/>
      <c r="AO24" s="457"/>
      <c r="AP24" s="457"/>
      <c r="AQ24" s="252"/>
      <c r="AR24" s="60"/>
      <c r="AS24" s="446"/>
      <c r="AT24" s="446"/>
      <c r="AU24" s="446"/>
      <c r="AV24" s="446"/>
      <c r="AW24" s="252"/>
      <c r="AX24" s="60"/>
      <c r="AY24" s="447"/>
      <c r="AZ24" s="447"/>
      <c r="BA24" s="447"/>
      <c r="BB24" s="447"/>
      <c r="BC24" s="447"/>
      <c r="BD24" s="447"/>
      <c r="BE24" s="447"/>
      <c r="BF24" s="447"/>
      <c r="BG24" s="252"/>
      <c r="BH24" s="60"/>
      <c r="BI24" s="446"/>
      <c r="BJ24" s="446"/>
      <c r="BK24" s="446"/>
      <c r="BL24" s="446"/>
      <c r="BM24" s="446"/>
      <c r="BN24" s="446"/>
      <c r="BO24" s="168"/>
    </row>
    <row r="25" spans="1:67" ht="11.25" customHeight="1" x14ac:dyDescent="0.2">
      <c r="A25" s="60"/>
      <c r="B25" s="457"/>
      <c r="C25" s="457"/>
      <c r="D25" s="457"/>
      <c r="E25" s="457"/>
      <c r="F25" s="457"/>
      <c r="G25" s="59"/>
      <c r="H25" s="60"/>
      <c r="I25" s="446"/>
      <c r="J25" s="446"/>
      <c r="K25" s="446"/>
      <c r="L25" s="446"/>
      <c r="M25" s="25"/>
      <c r="N25" s="167"/>
      <c r="O25" s="457"/>
      <c r="P25" s="457"/>
      <c r="Q25" s="457"/>
      <c r="R25" s="457"/>
      <c r="S25" s="168"/>
      <c r="T25" s="25"/>
      <c r="U25" s="446"/>
      <c r="V25" s="446"/>
      <c r="W25" s="446"/>
      <c r="X25" s="446"/>
      <c r="Y25" s="446"/>
      <c r="Z25" s="446"/>
      <c r="AA25" s="446"/>
      <c r="AB25" s="446"/>
      <c r="AC25" s="59"/>
      <c r="AD25" s="60"/>
      <c r="AE25" s="446"/>
      <c r="AF25" s="446"/>
      <c r="AG25" s="446"/>
      <c r="AH25" s="446"/>
      <c r="AI25" s="59"/>
      <c r="AJ25" s="60"/>
      <c r="AK25" s="457"/>
      <c r="AL25" s="457"/>
      <c r="AM25" s="457"/>
      <c r="AN25" s="457"/>
      <c r="AO25" s="457"/>
      <c r="AP25" s="457"/>
      <c r="AQ25" s="59"/>
      <c r="AR25" s="60"/>
      <c r="AS25" s="446"/>
      <c r="AT25" s="446"/>
      <c r="AU25" s="446"/>
      <c r="AV25" s="446"/>
      <c r="AW25" s="59"/>
      <c r="AX25" s="60"/>
      <c r="AY25" s="447"/>
      <c r="AZ25" s="447"/>
      <c r="BA25" s="447"/>
      <c r="BB25" s="447"/>
      <c r="BC25" s="447"/>
      <c r="BD25" s="447"/>
      <c r="BE25" s="447"/>
      <c r="BF25" s="447"/>
      <c r="BG25" s="59"/>
      <c r="BH25" s="60"/>
      <c r="BI25" s="446"/>
      <c r="BJ25" s="446"/>
      <c r="BK25" s="446"/>
      <c r="BL25" s="446"/>
      <c r="BM25" s="446"/>
      <c r="BN25" s="446"/>
      <c r="BO25" s="168"/>
    </row>
    <row r="26" spans="1:67" ht="11.25" customHeight="1" x14ac:dyDescent="0.2">
      <c r="A26" s="60"/>
      <c r="B26" s="447" t="s">
        <v>151</v>
      </c>
      <c r="C26" s="447"/>
      <c r="D26" s="447"/>
      <c r="E26" s="447"/>
      <c r="F26" s="447"/>
      <c r="G26" s="59"/>
      <c r="H26" s="60"/>
      <c r="I26" s="446"/>
      <c r="J26" s="446"/>
      <c r="K26" s="446"/>
      <c r="L26" s="446"/>
      <c r="M26" s="25"/>
      <c r="N26" s="167"/>
      <c r="O26" s="457"/>
      <c r="P26" s="457"/>
      <c r="Q26" s="457"/>
      <c r="R26" s="457"/>
      <c r="S26" s="168"/>
      <c r="T26" s="25"/>
      <c r="U26" s="446"/>
      <c r="V26" s="446"/>
      <c r="W26" s="446"/>
      <c r="X26" s="446"/>
      <c r="Y26" s="446"/>
      <c r="Z26" s="446"/>
      <c r="AA26" s="446"/>
      <c r="AB26" s="446"/>
      <c r="AC26" s="59"/>
      <c r="AD26" s="60"/>
      <c r="AE26" s="446"/>
      <c r="AF26" s="446"/>
      <c r="AG26" s="446"/>
      <c r="AH26" s="446"/>
      <c r="AI26" s="59"/>
      <c r="AJ26" s="60"/>
      <c r="AK26" s="457"/>
      <c r="AL26" s="457"/>
      <c r="AM26" s="457"/>
      <c r="AN26" s="457"/>
      <c r="AO26" s="457"/>
      <c r="AP26" s="457"/>
      <c r="AQ26" s="59"/>
      <c r="AR26" s="60"/>
      <c r="AS26" s="446"/>
      <c r="AT26" s="446"/>
      <c r="AU26" s="446"/>
      <c r="AV26" s="446"/>
      <c r="AW26" s="59"/>
      <c r="AX26" s="60"/>
      <c r="AY26" s="447"/>
      <c r="AZ26" s="447"/>
      <c r="BA26" s="447"/>
      <c r="BB26" s="447"/>
      <c r="BC26" s="447"/>
      <c r="BD26" s="447"/>
      <c r="BE26" s="447"/>
      <c r="BF26" s="447"/>
      <c r="BG26" s="59"/>
      <c r="BH26" s="60"/>
      <c r="BI26" s="446"/>
      <c r="BJ26" s="446"/>
      <c r="BK26" s="446"/>
      <c r="BL26" s="446"/>
      <c r="BM26" s="446"/>
      <c r="BN26" s="446"/>
      <c r="BO26" s="168"/>
    </row>
    <row r="27" spans="1:67" x14ac:dyDescent="0.2">
      <c r="A27" s="60"/>
      <c r="B27" s="447"/>
      <c r="C27" s="447"/>
      <c r="D27" s="447"/>
      <c r="E27" s="447"/>
      <c r="F27" s="447"/>
      <c r="G27" s="59"/>
      <c r="H27" s="60"/>
      <c r="I27" s="446"/>
      <c r="J27" s="446"/>
      <c r="K27" s="446"/>
      <c r="L27" s="446"/>
      <c r="M27" s="25"/>
      <c r="N27" s="167"/>
      <c r="O27" s="457"/>
      <c r="P27" s="457"/>
      <c r="Q27" s="457"/>
      <c r="R27" s="457"/>
      <c r="S27" s="168"/>
      <c r="T27" s="25"/>
      <c r="U27" s="446"/>
      <c r="V27" s="446"/>
      <c r="W27" s="446"/>
      <c r="X27" s="446"/>
      <c r="Y27" s="446"/>
      <c r="Z27" s="446"/>
      <c r="AA27" s="446"/>
      <c r="AB27" s="446"/>
      <c r="AC27" s="59"/>
      <c r="AD27" s="60"/>
      <c r="AE27" s="446"/>
      <c r="AF27" s="446"/>
      <c r="AG27" s="446"/>
      <c r="AH27" s="446"/>
      <c r="AI27" s="59"/>
      <c r="AJ27" s="60"/>
      <c r="AK27" s="457"/>
      <c r="AL27" s="457"/>
      <c r="AM27" s="457"/>
      <c r="AN27" s="457"/>
      <c r="AO27" s="457"/>
      <c r="AP27" s="457"/>
      <c r="AQ27" s="59"/>
      <c r="AR27" s="60"/>
      <c r="AS27" s="446"/>
      <c r="AT27" s="446"/>
      <c r="AU27" s="446"/>
      <c r="AV27" s="446"/>
      <c r="AW27" s="59"/>
      <c r="AX27" s="60"/>
      <c r="AY27" s="447"/>
      <c r="AZ27" s="447"/>
      <c r="BA27" s="447"/>
      <c r="BB27" s="447"/>
      <c r="BC27" s="447"/>
      <c r="BD27" s="447"/>
      <c r="BE27" s="447"/>
      <c r="BF27" s="447"/>
      <c r="BG27" s="59"/>
      <c r="BH27" s="60"/>
      <c r="BI27" s="446"/>
      <c r="BJ27" s="446"/>
      <c r="BK27" s="446"/>
      <c r="BL27" s="446"/>
      <c r="BM27" s="446"/>
      <c r="BN27" s="446"/>
      <c r="BO27" s="168"/>
    </row>
    <row r="28" spans="1:67" ht="11.25" customHeight="1" x14ac:dyDescent="0.2">
      <c r="A28" s="60"/>
      <c r="B28" s="447"/>
      <c r="C28" s="447"/>
      <c r="D28" s="447"/>
      <c r="E28" s="447"/>
      <c r="F28" s="447"/>
      <c r="G28" s="59"/>
      <c r="H28" s="60"/>
      <c r="I28" s="446"/>
      <c r="J28" s="446"/>
      <c r="K28" s="446"/>
      <c r="L28" s="446"/>
      <c r="M28" s="25"/>
      <c r="N28" s="167"/>
      <c r="O28" s="457"/>
      <c r="P28" s="457"/>
      <c r="Q28" s="457"/>
      <c r="R28" s="457"/>
      <c r="S28" s="168"/>
      <c r="T28" s="25"/>
      <c r="U28" s="446"/>
      <c r="V28" s="446"/>
      <c r="W28" s="446"/>
      <c r="X28" s="446"/>
      <c r="Y28" s="446"/>
      <c r="Z28" s="446"/>
      <c r="AA28" s="446"/>
      <c r="AB28" s="446"/>
      <c r="AC28" s="59"/>
      <c r="AD28" s="60"/>
      <c r="AE28" s="446"/>
      <c r="AF28" s="446"/>
      <c r="AG28" s="446"/>
      <c r="AH28" s="446"/>
      <c r="AI28" s="59"/>
      <c r="AJ28" s="60"/>
      <c r="AK28" s="457"/>
      <c r="AL28" s="457"/>
      <c r="AM28" s="457"/>
      <c r="AN28" s="457"/>
      <c r="AO28" s="457"/>
      <c r="AP28" s="457"/>
      <c r="AQ28" s="59"/>
      <c r="AR28" s="60"/>
      <c r="AS28" s="446"/>
      <c r="AT28" s="446"/>
      <c r="AU28" s="446"/>
      <c r="AV28" s="446"/>
      <c r="AW28" s="59"/>
      <c r="AX28" s="60"/>
      <c r="AY28" s="447"/>
      <c r="AZ28" s="447"/>
      <c r="BA28" s="447"/>
      <c r="BB28" s="447"/>
      <c r="BC28" s="447"/>
      <c r="BD28" s="447"/>
      <c r="BE28" s="447"/>
      <c r="BF28" s="447"/>
      <c r="BG28" s="59"/>
      <c r="BH28" s="60"/>
      <c r="BI28" s="446"/>
      <c r="BJ28" s="446"/>
      <c r="BK28" s="446"/>
      <c r="BL28" s="446"/>
      <c r="BM28" s="446"/>
      <c r="BN28" s="446"/>
      <c r="BO28" s="168"/>
    </row>
    <row r="29" spans="1:67" ht="10.15" customHeight="1" x14ac:dyDescent="0.2">
      <c r="A29" s="60"/>
      <c r="B29" s="447"/>
      <c r="C29" s="447"/>
      <c r="D29" s="447"/>
      <c r="E29" s="447"/>
      <c r="F29" s="447"/>
      <c r="G29" s="59"/>
      <c r="H29" s="60"/>
      <c r="I29" s="446"/>
      <c r="J29" s="446"/>
      <c r="K29" s="446"/>
      <c r="L29" s="446"/>
      <c r="M29" s="25"/>
      <c r="N29" s="167"/>
      <c r="O29" s="457"/>
      <c r="P29" s="457"/>
      <c r="Q29" s="457"/>
      <c r="R29" s="457"/>
      <c r="S29" s="168"/>
      <c r="T29" s="25"/>
      <c r="U29" s="446"/>
      <c r="V29" s="446"/>
      <c r="W29" s="446"/>
      <c r="X29" s="446"/>
      <c r="Y29" s="446"/>
      <c r="Z29" s="446"/>
      <c r="AA29" s="446"/>
      <c r="AB29" s="446"/>
      <c r="AC29" s="59"/>
      <c r="AD29" s="60"/>
      <c r="AE29" s="446"/>
      <c r="AF29" s="446"/>
      <c r="AG29" s="446"/>
      <c r="AH29" s="446"/>
      <c r="AI29" s="59"/>
      <c r="AJ29" s="60"/>
      <c r="AK29" s="472" t="s">
        <v>267</v>
      </c>
      <c r="AL29" s="472"/>
      <c r="AM29" s="472"/>
      <c r="AN29" s="472"/>
      <c r="AO29" s="472"/>
      <c r="AP29" s="472"/>
      <c r="AQ29" s="59"/>
      <c r="AR29" s="60"/>
      <c r="AS29" s="446"/>
      <c r="AT29" s="446"/>
      <c r="AU29" s="446"/>
      <c r="AV29" s="446"/>
      <c r="AW29" s="59"/>
      <c r="AX29" s="60"/>
      <c r="AY29" s="447"/>
      <c r="AZ29" s="447"/>
      <c r="BA29" s="447"/>
      <c r="BB29" s="447"/>
      <c r="BC29" s="447"/>
      <c r="BD29" s="447"/>
      <c r="BE29" s="447"/>
      <c r="BF29" s="447"/>
      <c r="BG29" s="59"/>
      <c r="BH29" s="60"/>
      <c r="BI29" s="446"/>
      <c r="BJ29" s="446"/>
      <c r="BK29" s="446"/>
      <c r="BL29" s="446"/>
      <c r="BM29" s="446"/>
      <c r="BN29" s="446"/>
      <c r="BO29" s="168"/>
    </row>
    <row r="30" spans="1:67" ht="11.25" customHeight="1" x14ac:dyDescent="0.2">
      <c r="A30" s="60"/>
      <c r="B30" s="447"/>
      <c r="C30" s="447"/>
      <c r="D30" s="447"/>
      <c r="E30" s="447"/>
      <c r="F30" s="447"/>
      <c r="G30" s="59"/>
      <c r="H30" s="60"/>
      <c r="I30" s="446"/>
      <c r="J30" s="446"/>
      <c r="K30" s="446"/>
      <c r="L30" s="446"/>
      <c r="M30" s="25"/>
      <c r="N30" s="167"/>
      <c r="O30" s="457"/>
      <c r="P30" s="457"/>
      <c r="Q30" s="457"/>
      <c r="R30" s="457"/>
      <c r="S30" s="168"/>
      <c r="T30" s="25"/>
      <c r="U30" s="446"/>
      <c r="V30" s="446"/>
      <c r="W30" s="446"/>
      <c r="X30" s="446"/>
      <c r="Y30" s="446"/>
      <c r="Z30" s="446"/>
      <c r="AA30" s="446"/>
      <c r="AB30" s="446"/>
      <c r="AC30" s="59"/>
      <c r="AD30" s="60"/>
      <c r="AE30" s="446"/>
      <c r="AF30" s="446"/>
      <c r="AG30" s="446"/>
      <c r="AH30" s="446"/>
      <c r="AI30" s="59"/>
      <c r="AJ30" s="60"/>
      <c r="AK30" s="472"/>
      <c r="AL30" s="472"/>
      <c r="AM30" s="472"/>
      <c r="AN30" s="472"/>
      <c r="AO30" s="472"/>
      <c r="AP30" s="472"/>
      <c r="AQ30" s="59"/>
      <c r="AR30" s="60"/>
      <c r="AS30" s="446"/>
      <c r="AT30" s="446"/>
      <c r="AU30" s="446"/>
      <c r="AV30" s="446"/>
      <c r="AW30" s="59"/>
      <c r="AX30" s="60"/>
      <c r="AY30" s="447"/>
      <c r="AZ30" s="447"/>
      <c r="BA30" s="447"/>
      <c r="BB30" s="447"/>
      <c r="BC30" s="447"/>
      <c r="BD30" s="447"/>
      <c r="BE30" s="447"/>
      <c r="BF30" s="447"/>
      <c r="BG30" s="59"/>
      <c r="BH30" s="60"/>
      <c r="BI30" s="446"/>
      <c r="BJ30" s="446"/>
      <c r="BK30" s="446"/>
      <c r="BL30" s="446"/>
      <c r="BM30" s="446"/>
      <c r="BN30" s="446"/>
      <c r="BO30" s="168"/>
    </row>
    <row r="31" spans="1:67" x14ac:dyDescent="0.2">
      <c r="A31" s="60"/>
      <c r="B31" s="447"/>
      <c r="C31" s="447"/>
      <c r="D31" s="447"/>
      <c r="E31" s="447"/>
      <c r="F31" s="447"/>
      <c r="G31" s="59"/>
      <c r="H31" s="60"/>
      <c r="I31" s="446"/>
      <c r="J31" s="446"/>
      <c r="K31" s="446"/>
      <c r="L31" s="446"/>
      <c r="M31" s="25"/>
      <c r="N31" s="167"/>
      <c r="O31" s="457"/>
      <c r="P31" s="457"/>
      <c r="Q31" s="457"/>
      <c r="R31" s="457"/>
      <c r="S31" s="168"/>
      <c r="T31" s="25"/>
      <c r="U31" s="446"/>
      <c r="V31" s="446"/>
      <c r="W31" s="446"/>
      <c r="X31" s="446"/>
      <c r="Y31" s="446"/>
      <c r="Z31" s="446"/>
      <c r="AA31" s="446"/>
      <c r="AB31" s="446"/>
      <c r="AC31" s="59"/>
      <c r="AD31" s="60"/>
      <c r="AE31" s="446"/>
      <c r="AF31" s="446"/>
      <c r="AG31" s="446"/>
      <c r="AH31" s="446"/>
      <c r="AI31" s="59"/>
      <c r="AJ31" s="60"/>
      <c r="AK31" s="472"/>
      <c r="AL31" s="472"/>
      <c r="AM31" s="472"/>
      <c r="AN31" s="472"/>
      <c r="AO31" s="472"/>
      <c r="AP31" s="472"/>
      <c r="AQ31" s="59"/>
      <c r="AR31" s="60"/>
      <c r="AS31" s="446"/>
      <c r="AT31" s="446"/>
      <c r="AU31" s="446"/>
      <c r="AV31" s="446"/>
      <c r="AW31" s="59"/>
      <c r="AX31" s="60"/>
      <c r="AY31" s="447"/>
      <c r="AZ31" s="447"/>
      <c r="BA31" s="447"/>
      <c r="BB31" s="447"/>
      <c r="BC31" s="447"/>
      <c r="BD31" s="447"/>
      <c r="BE31" s="447"/>
      <c r="BF31" s="447"/>
      <c r="BG31" s="59"/>
      <c r="BH31" s="60"/>
      <c r="BI31" s="446"/>
      <c r="BJ31" s="446"/>
      <c r="BK31" s="446"/>
      <c r="BL31" s="446"/>
      <c r="BM31" s="446"/>
      <c r="BN31" s="446"/>
      <c r="BO31" s="168"/>
    </row>
    <row r="32" spans="1:67" x14ac:dyDescent="0.2">
      <c r="A32" s="60"/>
      <c r="B32" s="447"/>
      <c r="C32" s="447"/>
      <c r="D32" s="447"/>
      <c r="E32" s="447"/>
      <c r="F32" s="447"/>
      <c r="G32" s="59"/>
      <c r="H32" s="60"/>
      <c r="I32" s="446"/>
      <c r="J32" s="446"/>
      <c r="K32" s="446"/>
      <c r="L32" s="446"/>
      <c r="M32" s="25"/>
      <c r="N32" s="167"/>
      <c r="O32" s="457"/>
      <c r="P32" s="457"/>
      <c r="Q32" s="457"/>
      <c r="R32" s="457"/>
      <c r="S32" s="168"/>
      <c r="T32" s="25"/>
      <c r="U32" s="446"/>
      <c r="V32" s="446"/>
      <c r="W32" s="446"/>
      <c r="X32" s="446"/>
      <c r="Y32" s="446"/>
      <c r="Z32" s="446"/>
      <c r="AA32" s="446"/>
      <c r="AB32" s="446"/>
      <c r="AC32" s="59"/>
      <c r="AD32" s="60"/>
      <c r="AE32" s="446"/>
      <c r="AF32" s="446"/>
      <c r="AG32" s="446"/>
      <c r="AH32" s="446"/>
      <c r="AI32" s="59"/>
      <c r="AJ32" s="60"/>
      <c r="AK32" s="472"/>
      <c r="AL32" s="472"/>
      <c r="AM32" s="472"/>
      <c r="AN32" s="472"/>
      <c r="AO32" s="472"/>
      <c r="AP32" s="472"/>
      <c r="AQ32" s="59"/>
      <c r="AR32" s="60"/>
      <c r="AS32" s="446"/>
      <c r="AT32" s="446"/>
      <c r="AU32" s="446"/>
      <c r="AV32" s="446"/>
      <c r="AW32" s="59"/>
      <c r="AX32" s="60"/>
      <c r="AY32" s="447"/>
      <c r="AZ32" s="447"/>
      <c r="BA32" s="447"/>
      <c r="BB32" s="447"/>
      <c r="BC32" s="447"/>
      <c r="BD32" s="447"/>
      <c r="BE32" s="447"/>
      <c r="BF32" s="447"/>
      <c r="BG32" s="59"/>
      <c r="BH32" s="60"/>
      <c r="BI32" s="446"/>
      <c r="BJ32" s="446"/>
      <c r="BK32" s="446"/>
      <c r="BL32" s="446"/>
      <c r="BM32" s="446"/>
      <c r="BN32" s="446"/>
      <c r="BO32" s="168"/>
    </row>
    <row r="33" spans="1:67" x14ac:dyDescent="0.2">
      <c r="A33" s="60"/>
      <c r="B33" s="447"/>
      <c r="C33" s="447"/>
      <c r="D33" s="447"/>
      <c r="E33" s="447"/>
      <c r="F33" s="447"/>
      <c r="G33" s="252"/>
      <c r="H33" s="60"/>
      <c r="I33" s="446"/>
      <c r="J33" s="446"/>
      <c r="K33" s="446"/>
      <c r="L33" s="446"/>
      <c r="M33" s="253"/>
      <c r="N33" s="167"/>
      <c r="O33" s="457"/>
      <c r="P33" s="457"/>
      <c r="Q33" s="457"/>
      <c r="R33" s="457"/>
      <c r="S33" s="168"/>
      <c r="T33" s="253"/>
      <c r="U33" s="446"/>
      <c r="V33" s="446"/>
      <c r="W33" s="446"/>
      <c r="X33" s="446"/>
      <c r="Y33" s="446"/>
      <c r="Z33" s="446"/>
      <c r="AA33" s="446"/>
      <c r="AB33" s="446"/>
      <c r="AC33" s="252"/>
      <c r="AD33" s="60"/>
      <c r="AE33" s="446"/>
      <c r="AF33" s="446"/>
      <c r="AG33" s="446"/>
      <c r="AH33" s="446"/>
      <c r="AI33" s="252"/>
      <c r="AJ33" s="60"/>
      <c r="AK33" s="472"/>
      <c r="AL33" s="472"/>
      <c r="AM33" s="472"/>
      <c r="AN33" s="472"/>
      <c r="AO33" s="472"/>
      <c r="AP33" s="472"/>
      <c r="AQ33" s="252"/>
      <c r="AR33" s="60"/>
      <c r="AS33" s="446"/>
      <c r="AT33" s="446"/>
      <c r="AU33" s="446"/>
      <c r="AV33" s="446"/>
      <c r="AW33" s="252"/>
      <c r="AX33" s="60"/>
      <c r="AY33" s="447"/>
      <c r="AZ33" s="447"/>
      <c r="BA33" s="447"/>
      <c r="BB33" s="447"/>
      <c r="BC33" s="447"/>
      <c r="BD33" s="447"/>
      <c r="BE33" s="447"/>
      <c r="BF33" s="447"/>
      <c r="BG33" s="252"/>
      <c r="BH33" s="60"/>
      <c r="BI33" s="446"/>
      <c r="BJ33" s="446"/>
      <c r="BK33" s="446"/>
      <c r="BL33" s="446"/>
      <c r="BM33" s="446"/>
      <c r="BN33" s="446"/>
      <c r="BO33" s="168"/>
    </row>
    <row r="34" spans="1:67" x14ac:dyDescent="0.2">
      <c r="A34" s="60"/>
      <c r="B34" s="447"/>
      <c r="C34" s="447"/>
      <c r="D34" s="447"/>
      <c r="E34" s="447"/>
      <c r="F34" s="447"/>
      <c r="G34" s="252"/>
      <c r="H34" s="60"/>
      <c r="I34" s="446"/>
      <c r="J34" s="446"/>
      <c r="K34" s="446"/>
      <c r="L34" s="446"/>
      <c r="M34" s="253"/>
      <c r="N34" s="167"/>
      <c r="O34" s="457"/>
      <c r="P34" s="457"/>
      <c r="Q34" s="457"/>
      <c r="R34" s="457"/>
      <c r="S34" s="168"/>
      <c r="T34" s="253"/>
      <c r="U34" s="446"/>
      <c r="V34" s="446"/>
      <c r="W34" s="446"/>
      <c r="X34" s="446"/>
      <c r="Y34" s="446"/>
      <c r="Z34" s="446"/>
      <c r="AA34" s="446"/>
      <c r="AB34" s="446"/>
      <c r="AC34" s="252"/>
      <c r="AD34" s="60"/>
      <c r="AE34" s="446"/>
      <c r="AF34" s="446"/>
      <c r="AG34" s="446"/>
      <c r="AH34" s="446"/>
      <c r="AI34" s="252"/>
      <c r="AJ34" s="60"/>
      <c r="AK34" s="472"/>
      <c r="AL34" s="472"/>
      <c r="AM34" s="472"/>
      <c r="AN34" s="472"/>
      <c r="AO34" s="472"/>
      <c r="AP34" s="472"/>
      <c r="AQ34" s="252"/>
      <c r="AR34" s="60"/>
      <c r="AS34" s="446"/>
      <c r="AT34" s="446"/>
      <c r="AU34" s="446"/>
      <c r="AV34" s="446"/>
      <c r="AW34" s="252"/>
      <c r="AX34" s="60"/>
      <c r="AY34" s="447"/>
      <c r="AZ34" s="447"/>
      <c r="BA34" s="447"/>
      <c r="BB34" s="447"/>
      <c r="BC34" s="447"/>
      <c r="BD34" s="447"/>
      <c r="BE34" s="447"/>
      <c r="BF34" s="447"/>
      <c r="BG34" s="252"/>
      <c r="BH34" s="60"/>
      <c r="BI34" s="446"/>
      <c r="BJ34" s="446"/>
      <c r="BK34" s="446"/>
      <c r="BL34" s="446"/>
      <c r="BM34" s="446"/>
      <c r="BN34" s="446"/>
      <c r="BO34" s="168"/>
    </row>
    <row r="35" spans="1:67" x14ac:dyDescent="0.2">
      <c r="A35" s="60"/>
      <c r="B35" s="447"/>
      <c r="C35" s="447"/>
      <c r="D35" s="447"/>
      <c r="E35" s="447"/>
      <c r="F35" s="447"/>
      <c r="G35" s="252"/>
      <c r="H35" s="60"/>
      <c r="I35" s="446"/>
      <c r="J35" s="446"/>
      <c r="K35" s="446"/>
      <c r="L35" s="446"/>
      <c r="M35" s="253"/>
      <c r="N35" s="167"/>
      <c r="O35" s="457"/>
      <c r="P35" s="457"/>
      <c r="Q35" s="457"/>
      <c r="R35" s="457"/>
      <c r="S35" s="168"/>
      <c r="T35" s="253"/>
      <c r="U35" s="446"/>
      <c r="V35" s="446"/>
      <c r="W35" s="446"/>
      <c r="X35" s="446"/>
      <c r="Y35" s="446"/>
      <c r="Z35" s="446"/>
      <c r="AA35" s="446"/>
      <c r="AB35" s="446"/>
      <c r="AC35" s="252"/>
      <c r="AD35" s="60"/>
      <c r="AE35" s="446"/>
      <c r="AF35" s="446"/>
      <c r="AG35" s="446"/>
      <c r="AH35" s="446"/>
      <c r="AI35" s="252"/>
      <c r="AJ35" s="60"/>
      <c r="AK35" s="472"/>
      <c r="AL35" s="472"/>
      <c r="AM35" s="472"/>
      <c r="AN35" s="472"/>
      <c r="AO35" s="472"/>
      <c r="AP35" s="472"/>
      <c r="AQ35" s="252"/>
      <c r="AR35" s="60"/>
      <c r="AS35" s="446"/>
      <c r="AT35" s="446"/>
      <c r="AU35" s="446"/>
      <c r="AV35" s="446"/>
      <c r="AW35" s="252"/>
      <c r="AX35" s="60"/>
      <c r="AY35" s="447"/>
      <c r="AZ35" s="447"/>
      <c r="BA35" s="447"/>
      <c r="BB35" s="447"/>
      <c r="BC35" s="447"/>
      <c r="BD35" s="447"/>
      <c r="BE35" s="447"/>
      <c r="BF35" s="447"/>
      <c r="BG35" s="252"/>
      <c r="BH35" s="60"/>
      <c r="BI35" s="446"/>
      <c r="BJ35" s="446"/>
      <c r="BK35" s="446"/>
      <c r="BL35" s="446"/>
      <c r="BM35" s="446"/>
      <c r="BN35" s="446"/>
      <c r="BO35" s="168"/>
    </row>
    <row r="36" spans="1:67" x14ac:dyDescent="0.2">
      <c r="A36" s="60"/>
      <c r="B36" s="447"/>
      <c r="C36" s="447"/>
      <c r="D36" s="447"/>
      <c r="E36" s="447"/>
      <c r="F36" s="447"/>
      <c r="G36" s="59"/>
      <c r="H36" s="60"/>
      <c r="I36" s="446"/>
      <c r="J36" s="446"/>
      <c r="K36" s="446"/>
      <c r="L36" s="446"/>
      <c r="M36" s="25"/>
      <c r="N36" s="167"/>
      <c r="O36" s="457"/>
      <c r="P36" s="457"/>
      <c r="Q36" s="457"/>
      <c r="R36" s="457"/>
      <c r="S36" s="168"/>
      <c r="T36" s="25"/>
      <c r="U36" s="446"/>
      <c r="V36" s="446"/>
      <c r="W36" s="446"/>
      <c r="X36" s="446"/>
      <c r="Y36" s="446"/>
      <c r="Z36" s="446"/>
      <c r="AA36" s="446"/>
      <c r="AB36" s="446"/>
      <c r="AC36" s="59"/>
      <c r="AD36" s="60"/>
      <c r="AE36" s="446"/>
      <c r="AF36" s="446"/>
      <c r="AG36" s="446"/>
      <c r="AH36" s="446"/>
      <c r="AI36" s="59"/>
      <c r="AJ36" s="60"/>
      <c r="AK36" s="472"/>
      <c r="AL36" s="472"/>
      <c r="AM36" s="472"/>
      <c r="AN36" s="472"/>
      <c r="AO36" s="472"/>
      <c r="AP36" s="472"/>
      <c r="AQ36" s="59"/>
      <c r="AR36" s="60"/>
      <c r="AS36" s="446"/>
      <c r="AT36" s="446"/>
      <c r="AU36" s="446"/>
      <c r="AV36" s="446"/>
      <c r="AW36" s="59"/>
      <c r="AX36" s="60"/>
      <c r="AY36" s="447"/>
      <c r="AZ36" s="447"/>
      <c r="BA36" s="447"/>
      <c r="BB36" s="447"/>
      <c r="BC36" s="447"/>
      <c r="BD36" s="447"/>
      <c r="BE36" s="447"/>
      <c r="BF36" s="447"/>
      <c r="BG36" s="59"/>
      <c r="BH36" s="60"/>
      <c r="BI36" s="446"/>
      <c r="BJ36" s="446"/>
      <c r="BK36" s="446"/>
      <c r="BL36" s="446"/>
      <c r="BM36" s="446"/>
      <c r="BN36" s="446"/>
      <c r="BO36" s="168"/>
    </row>
    <row r="37" spans="1:67" ht="6" customHeight="1" x14ac:dyDescent="0.2">
      <c r="A37" s="37"/>
      <c r="B37" s="27"/>
      <c r="C37" s="27"/>
      <c r="D37" s="27"/>
      <c r="E37" s="27"/>
      <c r="F37" s="27"/>
      <c r="G37" s="56"/>
      <c r="H37" s="37"/>
      <c r="I37" s="27"/>
      <c r="J37" s="27"/>
      <c r="K37" s="27"/>
      <c r="L37" s="27"/>
      <c r="M37" s="27"/>
      <c r="N37" s="210"/>
      <c r="O37" s="27"/>
      <c r="P37" s="27"/>
      <c r="Q37" s="27"/>
      <c r="R37" s="27"/>
      <c r="S37" s="211"/>
      <c r="T37" s="27"/>
      <c r="U37" s="27"/>
      <c r="V37" s="27"/>
      <c r="W37" s="27"/>
      <c r="X37" s="27"/>
      <c r="Y37" s="27"/>
      <c r="Z37" s="27"/>
      <c r="AA37" s="27"/>
      <c r="AB37" s="27"/>
      <c r="AC37" s="56"/>
      <c r="AD37" s="37"/>
      <c r="AE37" s="27"/>
      <c r="AF37" s="27"/>
      <c r="AG37" s="27"/>
      <c r="AH37" s="27"/>
      <c r="AI37" s="56"/>
      <c r="AJ37" s="37"/>
      <c r="AK37" s="27"/>
      <c r="AL37" s="27"/>
      <c r="AM37" s="27"/>
      <c r="AN37" s="27"/>
      <c r="AO37" s="27"/>
      <c r="AP37" s="27"/>
      <c r="AQ37" s="56"/>
      <c r="AR37" s="37"/>
      <c r="AS37" s="27"/>
      <c r="AT37" s="27"/>
      <c r="AU37" s="27"/>
      <c r="AV37" s="27"/>
      <c r="AW37" s="56"/>
      <c r="AX37" s="37"/>
      <c r="AY37" s="27"/>
      <c r="AZ37" s="27"/>
      <c r="BA37" s="27"/>
      <c r="BB37" s="27"/>
      <c r="BC37" s="27"/>
      <c r="BD37" s="27"/>
      <c r="BE37" s="27"/>
      <c r="BF37" s="27"/>
      <c r="BG37" s="56"/>
      <c r="BH37" s="37"/>
      <c r="BI37" s="27"/>
      <c r="BJ37" s="27"/>
      <c r="BK37" s="27"/>
      <c r="BL37" s="27"/>
      <c r="BM37" s="27"/>
      <c r="BN37" s="27"/>
      <c r="BO37" s="211"/>
    </row>
    <row r="38" spans="1:67" ht="6" customHeight="1" x14ac:dyDescent="0.2">
      <c r="A38" s="38"/>
      <c r="B38" s="24"/>
      <c r="C38" s="24"/>
      <c r="D38" s="24"/>
      <c r="E38" s="24"/>
      <c r="F38" s="24"/>
      <c r="G38" s="54"/>
      <c r="H38" s="38"/>
      <c r="I38" s="24"/>
      <c r="J38" s="24"/>
      <c r="K38" s="24"/>
      <c r="L38" s="24"/>
      <c r="M38" s="24"/>
      <c r="N38" s="212"/>
      <c r="O38" s="24"/>
      <c r="P38" s="24"/>
      <c r="Q38" s="24"/>
      <c r="R38" s="24"/>
      <c r="S38" s="213"/>
      <c r="T38" s="24"/>
      <c r="U38" s="24"/>
      <c r="V38" s="24"/>
      <c r="W38" s="24"/>
      <c r="X38" s="24"/>
      <c r="Y38" s="24"/>
      <c r="Z38" s="24"/>
      <c r="AA38" s="24"/>
      <c r="AB38" s="24"/>
      <c r="AC38" s="54"/>
      <c r="AD38" s="38"/>
      <c r="AE38" s="24"/>
      <c r="AF38" s="24"/>
      <c r="AG38" s="24"/>
      <c r="AH38" s="24"/>
      <c r="AI38" s="54"/>
      <c r="AJ38" s="38"/>
      <c r="AK38" s="24"/>
      <c r="AL38" s="24"/>
      <c r="AM38" s="24"/>
      <c r="AN38" s="24"/>
      <c r="AO38" s="24"/>
      <c r="AP38" s="24"/>
      <c r="AQ38" s="54"/>
      <c r="AR38" s="38"/>
      <c r="AS38" s="24"/>
      <c r="AT38" s="24"/>
      <c r="AU38" s="24"/>
      <c r="AV38" s="24"/>
      <c r="AW38" s="54"/>
      <c r="AX38" s="38"/>
      <c r="AY38" s="24"/>
      <c r="AZ38" s="24"/>
      <c r="BA38" s="24"/>
      <c r="BB38" s="24"/>
      <c r="BC38" s="24"/>
      <c r="BD38" s="24"/>
      <c r="BE38" s="24"/>
      <c r="BF38" s="24"/>
      <c r="BG38" s="54"/>
      <c r="BH38" s="65"/>
      <c r="BI38" s="66"/>
      <c r="BJ38" s="66"/>
      <c r="BK38" s="66"/>
      <c r="BL38" s="66"/>
      <c r="BM38" s="66"/>
      <c r="BN38" s="66"/>
      <c r="BO38" s="214"/>
    </row>
    <row r="39" spans="1:67" x14ac:dyDescent="0.2">
      <c r="A39" s="60"/>
      <c r="B39" s="180" t="s">
        <v>42</v>
      </c>
      <c r="C39" s="25"/>
      <c r="D39" s="25"/>
      <c r="E39" s="25"/>
      <c r="F39" s="25"/>
      <c r="G39" s="59"/>
      <c r="H39" s="60"/>
      <c r="I39" s="25"/>
      <c r="J39" s="25"/>
      <c r="K39" s="25"/>
      <c r="L39" s="25"/>
      <c r="M39" s="25"/>
      <c r="N39" s="167"/>
      <c r="O39" s="25"/>
      <c r="P39" s="25"/>
      <c r="Q39" s="25"/>
      <c r="R39" s="25"/>
      <c r="S39" s="168"/>
      <c r="T39" s="25"/>
      <c r="U39" s="456" t="s">
        <v>73</v>
      </c>
      <c r="V39" s="456"/>
      <c r="W39" s="456"/>
      <c r="X39" s="467"/>
      <c r="Y39" s="38"/>
      <c r="Z39" s="54"/>
      <c r="AA39" s="38"/>
      <c r="AB39" s="54"/>
      <c r="AC39" s="59"/>
      <c r="AD39" s="60"/>
      <c r="AE39" s="25"/>
      <c r="AF39" s="25"/>
      <c r="AG39" s="25"/>
      <c r="AH39" s="25"/>
      <c r="AI39" s="59"/>
      <c r="AJ39" s="60"/>
      <c r="AK39" s="422" t="s">
        <v>162</v>
      </c>
      <c r="AL39" s="422"/>
      <c r="AM39" s="422"/>
      <c r="AN39" s="422"/>
      <c r="AO39" s="422"/>
      <c r="AP39" s="422"/>
      <c r="AQ39" s="59"/>
      <c r="AR39" s="60"/>
      <c r="AS39" s="25"/>
      <c r="AT39" s="25"/>
      <c r="AU39" s="25"/>
      <c r="AV39" s="25"/>
      <c r="AW39" s="59"/>
      <c r="AX39" s="60"/>
      <c r="AY39" s="422" t="s">
        <v>163</v>
      </c>
      <c r="AZ39" s="422"/>
      <c r="BA39" s="422"/>
      <c r="BB39" s="422"/>
      <c r="BC39" s="422"/>
      <c r="BD39" s="422"/>
      <c r="BE39" s="422"/>
      <c r="BF39" s="422"/>
      <c r="BG39" s="59"/>
      <c r="BH39" s="68"/>
      <c r="BI39" s="69"/>
      <c r="BJ39" s="69"/>
      <c r="BK39" s="69"/>
      <c r="BL39" s="69"/>
      <c r="BM39" s="69"/>
      <c r="BN39" s="69"/>
      <c r="BO39" s="215"/>
    </row>
    <row r="40" spans="1:67" x14ac:dyDescent="0.2">
      <c r="A40" s="60"/>
      <c r="B40" s="25"/>
      <c r="C40" s="25"/>
      <c r="D40" s="25"/>
      <c r="E40" s="25"/>
      <c r="F40" s="25"/>
      <c r="G40" s="59"/>
      <c r="H40" s="60"/>
      <c r="I40" s="378" t="s">
        <v>159</v>
      </c>
      <c r="J40" s="378"/>
      <c r="K40" s="378"/>
      <c r="L40" s="377" t="s">
        <v>8</v>
      </c>
      <c r="M40" s="25"/>
      <c r="N40" s="167"/>
      <c r="O40" s="378" t="s">
        <v>160</v>
      </c>
      <c r="P40" s="378"/>
      <c r="Q40" s="378"/>
      <c r="R40" s="377" t="s">
        <v>8</v>
      </c>
      <c r="S40" s="168"/>
      <c r="T40" s="25"/>
      <c r="U40" s="456"/>
      <c r="V40" s="456"/>
      <c r="W40" s="456"/>
      <c r="X40" s="467"/>
      <c r="Y40" s="37"/>
      <c r="Z40" s="56"/>
      <c r="AA40" s="37"/>
      <c r="AB40" s="56"/>
      <c r="AC40" s="59"/>
      <c r="AD40" s="60"/>
      <c r="AE40" s="25" t="s">
        <v>115</v>
      </c>
      <c r="AF40" s="25"/>
      <c r="AG40" s="25"/>
      <c r="AH40" s="180" t="s">
        <v>8</v>
      </c>
      <c r="AI40" s="59"/>
      <c r="AJ40" s="60"/>
      <c r="AK40" s="422" t="s">
        <v>108</v>
      </c>
      <c r="AL40" s="422"/>
      <c r="AM40" s="422"/>
      <c r="AN40" s="422"/>
      <c r="AO40" s="422"/>
      <c r="AP40" s="422"/>
      <c r="AQ40" s="59"/>
      <c r="AR40" s="60"/>
      <c r="AS40" s="25" t="s">
        <v>115</v>
      </c>
      <c r="AT40" s="25"/>
      <c r="AU40" s="25"/>
      <c r="AV40" s="180" t="s">
        <v>8</v>
      </c>
      <c r="AW40" s="59"/>
      <c r="AX40" s="60"/>
      <c r="AY40" s="422" t="s">
        <v>164</v>
      </c>
      <c r="AZ40" s="422"/>
      <c r="BA40" s="422"/>
      <c r="BB40" s="422"/>
      <c r="BC40" s="422"/>
      <c r="BD40" s="422"/>
      <c r="BE40" s="422"/>
      <c r="BF40" s="422"/>
      <c r="BG40" s="59"/>
      <c r="BH40" s="68"/>
      <c r="BI40" s="69"/>
      <c r="BJ40" s="69"/>
      <c r="BK40" s="69"/>
      <c r="BL40" s="69"/>
      <c r="BM40" s="69"/>
      <c r="BN40" s="69"/>
      <c r="BO40" s="215"/>
    </row>
    <row r="41" spans="1:67" ht="6" customHeight="1" x14ac:dyDescent="0.2">
      <c r="A41" s="60"/>
      <c r="B41" s="25"/>
      <c r="C41" s="25"/>
      <c r="D41" s="25"/>
      <c r="E41" s="25"/>
      <c r="F41" s="25"/>
      <c r="G41" s="59"/>
      <c r="H41" s="60"/>
      <c r="I41" s="378"/>
      <c r="J41" s="378"/>
      <c r="K41" s="378"/>
      <c r="L41" s="378"/>
      <c r="M41" s="25"/>
      <c r="N41" s="167"/>
      <c r="O41" s="378"/>
      <c r="P41" s="378"/>
      <c r="Q41" s="378"/>
      <c r="R41" s="378"/>
      <c r="S41" s="168"/>
      <c r="T41" s="25"/>
      <c r="U41" s="25"/>
      <c r="V41" s="25"/>
      <c r="W41" s="25"/>
      <c r="X41" s="25"/>
      <c r="Y41" s="25"/>
      <c r="Z41" s="25"/>
      <c r="AA41" s="25"/>
      <c r="AB41" s="25"/>
      <c r="AC41" s="59"/>
      <c r="AD41" s="60"/>
      <c r="AE41" s="25"/>
      <c r="AF41" s="25"/>
      <c r="AG41" s="25"/>
      <c r="AH41" s="25"/>
      <c r="AI41" s="59"/>
      <c r="AJ41" s="60"/>
      <c r="AK41" s="25"/>
      <c r="AL41" s="25"/>
      <c r="AM41" s="25"/>
      <c r="AN41" s="25"/>
      <c r="AO41" s="25"/>
      <c r="AP41" s="25"/>
      <c r="AQ41" s="59"/>
      <c r="AR41" s="60"/>
      <c r="AS41" s="25"/>
      <c r="AT41" s="25"/>
      <c r="AU41" s="25"/>
      <c r="AV41" s="25"/>
      <c r="AW41" s="59"/>
      <c r="AX41" s="60"/>
      <c r="AY41" s="25"/>
      <c r="AZ41" s="25"/>
      <c r="BA41" s="25"/>
      <c r="BB41" s="25"/>
      <c r="BC41" s="25"/>
      <c r="BD41" s="25"/>
      <c r="BE41" s="25"/>
      <c r="BF41" s="25"/>
      <c r="BG41" s="59"/>
      <c r="BH41" s="68"/>
      <c r="BI41" s="69"/>
      <c r="BJ41" s="69"/>
      <c r="BK41" s="69"/>
      <c r="BL41" s="69"/>
      <c r="BM41" s="69"/>
      <c r="BN41" s="69"/>
      <c r="BO41" s="215"/>
    </row>
    <row r="42" spans="1:67" x14ac:dyDescent="0.2">
      <c r="A42" s="60"/>
      <c r="B42" s="176"/>
      <c r="C42" s="25"/>
      <c r="D42" s="25"/>
      <c r="E42" s="25"/>
      <c r="F42" s="25"/>
      <c r="G42" s="59"/>
      <c r="H42" s="60"/>
      <c r="I42" s="176"/>
      <c r="J42" s="176"/>
      <c r="K42" s="176"/>
      <c r="L42" s="176"/>
      <c r="M42" s="25"/>
      <c r="N42" s="167"/>
      <c r="O42" s="176"/>
      <c r="P42" s="176"/>
      <c r="Q42" s="176"/>
      <c r="R42" s="176"/>
      <c r="S42" s="168"/>
      <c r="T42" s="25"/>
      <c r="U42" s="456" t="s">
        <v>74</v>
      </c>
      <c r="V42" s="456"/>
      <c r="W42" s="456"/>
      <c r="X42" s="467"/>
      <c r="Y42" s="38"/>
      <c r="Z42" s="54"/>
      <c r="AA42" s="38"/>
      <c r="AB42" s="54"/>
      <c r="AC42" s="59"/>
      <c r="AD42" s="60"/>
      <c r="AE42" s="176"/>
      <c r="AF42" s="176"/>
      <c r="AG42" s="176"/>
      <c r="AH42" s="176"/>
      <c r="AI42" s="59"/>
      <c r="AJ42" s="60"/>
      <c r="AK42" s="25"/>
      <c r="AL42" s="38"/>
      <c r="AM42" s="54"/>
      <c r="AN42" s="38"/>
      <c r="AO42" s="54"/>
      <c r="AP42" s="176"/>
      <c r="AQ42" s="59"/>
      <c r="AR42" s="60"/>
      <c r="AS42" s="176"/>
      <c r="AT42" s="176"/>
      <c r="AU42" s="176"/>
      <c r="AV42" s="176"/>
      <c r="AW42" s="59"/>
      <c r="AX42" s="60"/>
      <c r="AY42" s="25"/>
      <c r="AZ42" s="25"/>
      <c r="BA42" s="38"/>
      <c r="BB42" s="54"/>
      <c r="BC42" s="38"/>
      <c r="BD42" s="54"/>
      <c r="BE42" s="25"/>
      <c r="BF42" s="25"/>
      <c r="BG42" s="59"/>
      <c r="BH42" s="68"/>
      <c r="BI42" s="69"/>
      <c r="BJ42" s="69"/>
      <c r="BK42" s="69"/>
      <c r="BL42" s="69"/>
      <c r="BM42" s="69"/>
      <c r="BN42" s="69"/>
      <c r="BO42" s="215"/>
    </row>
    <row r="43" spans="1:67" x14ac:dyDescent="0.2">
      <c r="A43" s="60"/>
      <c r="B43" s="25"/>
      <c r="C43" s="25"/>
      <c r="D43" s="25"/>
      <c r="E43" s="25"/>
      <c r="F43" s="25"/>
      <c r="G43" s="59"/>
      <c r="H43" s="60"/>
      <c r="I43" s="378" t="s">
        <v>158</v>
      </c>
      <c r="J43" s="378"/>
      <c r="K43" s="378"/>
      <c r="L43" s="377" t="s">
        <v>10</v>
      </c>
      <c r="M43" s="25"/>
      <c r="N43" s="167"/>
      <c r="O43" s="378" t="s">
        <v>161</v>
      </c>
      <c r="P43" s="378"/>
      <c r="Q43" s="378"/>
      <c r="R43" s="377" t="s">
        <v>10</v>
      </c>
      <c r="S43" s="168"/>
      <c r="T43" s="25"/>
      <c r="U43" s="456"/>
      <c r="V43" s="456"/>
      <c r="W43" s="456"/>
      <c r="X43" s="467"/>
      <c r="Y43" s="37"/>
      <c r="Z43" s="56"/>
      <c r="AA43" s="37"/>
      <c r="AB43" s="56"/>
      <c r="AC43" s="59"/>
      <c r="AD43" s="60"/>
      <c r="AE43" s="25" t="s">
        <v>116</v>
      </c>
      <c r="AF43" s="25"/>
      <c r="AG43" s="25"/>
      <c r="AH43" s="180" t="s">
        <v>10</v>
      </c>
      <c r="AI43" s="59"/>
      <c r="AJ43" s="60"/>
      <c r="AK43" s="25"/>
      <c r="AL43" s="37"/>
      <c r="AM43" s="56"/>
      <c r="AN43" s="37"/>
      <c r="AO43" s="56"/>
      <c r="AP43" s="176"/>
      <c r="AQ43" s="59"/>
      <c r="AR43" s="60"/>
      <c r="AS43" s="25" t="s">
        <v>116</v>
      </c>
      <c r="AT43" s="25"/>
      <c r="AU43" s="25"/>
      <c r="AV43" s="180" t="s">
        <v>10</v>
      </c>
      <c r="AW43" s="59"/>
      <c r="AX43" s="60"/>
      <c r="AY43" s="25"/>
      <c r="AZ43" s="25"/>
      <c r="BA43" s="37"/>
      <c r="BB43" s="56"/>
      <c r="BC43" s="37"/>
      <c r="BD43" s="56"/>
      <c r="BE43" s="25"/>
      <c r="BF43" s="25"/>
      <c r="BG43" s="59"/>
      <c r="BH43" s="68"/>
      <c r="BI43" s="69"/>
      <c r="BJ43" s="69"/>
      <c r="BK43" s="69"/>
      <c r="BL43" s="69"/>
      <c r="BM43" s="69"/>
      <c r="BN43" s="69"/>
      <c r="BO43" s="215"/>
    </row>
    <row r="44" spans="1:67" ht="6" customHeight="1" x14ac:dyDescent="0.2">
      <c r="A44" s="60"/>
      <c r="B44" s="25"/>
      <c r="C44" s="25"/>
      <c r="D44" s="25"/>
      <c r="E44" s="25"/>
      <c r="F44" s="25"/>
      <c r="G44" s="59"/>
      <c r="H44" s="60"/>
      <c r="I44" s="176"/>
      <c r="J44" s="176"/>
      <c r="K44" s="176"/>
      <c r="L44" s="176"/>
      <c r="M44" s="25"/>
      <c r="N44" s="167"/>
      <c r="O44" s="176"/>
      <c r="P44" s="176"/>
      <c r="Q44" s="176"/>
      <c r="R44" s="176"/>
      <c r="S44" s="168"/>
      <c r="T44" s="25"/>
      <c r="U44" s="176"/>
      <c r="V44" s="25"/>
      <c r="W44" s="25"/>
      <c r="X44" s="25"/>
      <c r="Y44" s="25"/>
      <c r="Z44" s="25"/>
      <c r="AA44" s="25"/>
      <c r="AB44" s="25"/>
      <c r="AC44" s="59"/>
      <c r="AD44" s="60"/>
      <c r="AE44" s="25"/>
      <c r="AF44" s="25"/>
      <c r="AG44" s="25"/>
      <c r="AH44" s="25"/>
      <c r="AI44" s="59"/>
      <c r="AJ44" s="60"/>
      <c r="AK44" s="25"/>
      <c r="AL44" s="25"/>
      <c r="AM44" s="25"/>
      <c r="AN44" s="25"/>
      <c r="AO44" s="25"/>
      <c r="AP44" s="25"/>
      <c r="AQ44" s="59"/>
      <c r="AR44" s="60"/>
      <c r="AS44" s="176"/>
      <c r="AT44" s="176"/>
      <c r="AU44" s="176"/>
      <c r="AV44" s="176"/>
      <c r="AW44" s="59"/>
      <c r="AX44" s="60"/>
      <c r="AY44" s="25"/>
      <c r="AZ44" s="25"/>
      <c r="BA44" s="25"/>
      <c r="BB44" s="25"/>
      <c r="BC44" s="25"/>
      <c r="BD44" s="25"/>
      <c r="BE44" s="25"/>
      <c r="BF44" s="25"/>
      <c r="BG44" s="59"/>
      <c r="BH44" s="68"/>
      <c r="BI44" s="69"/>
      <c r="BJ44" s="69"/>
      <c r="BK44" s="69"/>
      <c r="BL44" s="69"/>
      <c r="BM44" s="69"/>
      <c r="BN44" s="69"/>
      <c r="BO44" s="215"/>
    </row>
    <row r="45" spans="1:67" x14ac:dyDescent="0.2">
      <c r="A45" s="60"/>
      <c r="B45" s="25"/>
      <c r="C45" s="25"/>
      <c r="D45" s="25"/>
      <c r="E45" s="25"/>
      <c r="F45" s="25"/>
      <c r="G45" s="59"/>
      <c r="H45" s="60"/>
      <c r="I45" s="176"/>
      <c r="J45" s="176"/>
      <c r="K45" s="176"/>
      <c r="L45" s="176"/>
      <c r="M45" s="25"/>
      <c r="N45" s="167"/>
      <c r="O45" s="176"/>
      <c r="P45" s="176"/>
      <c r="Q45" s="176"/>
      <c r="R45" s="176"/>
      <c r="S45" s="168"/>
      <c r="T45" s="25"/>
      <c r="U45" s="38"/>
      <c r="V45" s="54"/>
      <c r="W45" s="38"/>
      <c r="X45" s="54"/>
      <c r="Y45" s="38"/>
      <c r="Z45" s="54"/>
      <c r="AA45" s="38"/>
      <c r="AB45" s="54"/>
      <c r="AC45" s="59"/>
      <c r="AD45" s="60"/>
      <c r="AE45" s="176"/>
      <c r="AF45" s="176"/>
      <c r="AG45" s="176"/>
      <c r="AH45" s="176"/>
      <c r="AI45" s="59"/>
      <c r="AJ45" s="60"/>
      <c r="AK45" s="176"/>
      <c r="AL45" s="176"/>
      <c r="AM45" s="176"/>
      <c r="AN45" s="176"/>
      <c r="AO45" s="176"/>
      <c r="AP45" s="176"/>
      <c r="AQ45" s="59"/>
      <c r="AR45" s="60"/>
      <c r="AS45" s="176"/>
      <c r="AT45" s="176"/>
      <c r="AU45" s="176"/>
      <c r="AV45" s="176"/>
      <c r="AW45" s="59"/>
      <c r="AX45" s="60"/>
      <c r="AY45" s="25"/>
      <c r="AZ45" s="176"/>
      <c r="BA45" s="176"/>
      <c r="BB45" s="176"/>
      <c r="BC45" s="176"/>
      <c r="BD45" s="176"/>
      <c r="BE45" s="176"/>
      <c r="BF45" s="176"/>
      <c r="BG45" s="59"/>
      <c r="BH45" s="68"/>
      <c r="BI45" s="69"/>
      <c r="BJ45" s="69"/>
      <c r="BK45" s="69"/>
      <c r="BL45" s="69"/>
      <c r="BM45" s="69"/>
      <c r="BN45" s="69"/>
      <c r="BO45" s="215"/>
    </row>
    <row r="46" spans="1:67" x14ac:dyDescent="0.2">
      <c r="A46" s="60"/>
      <c r="B46" s="25"/>
      <c r="C46" s="25"/>
      <c r="D46" s="25"/>
      <c r="E46" s="25"/>
      <c r="F46" s="25"/>
      <c r="G46" s="59"/>
      <c r="H46" s="60"/>
      <c r="I46" s="25"/>
      <c r="J46" s="25"/>
      <c r="K46" s="25"/>
      <c r="L46" s="25"/>
      <c r="M46" s="25"/>
      <c r="N46" s="167"/>
      <c r="O46" s="25"/>
      <c r="P46" s="25"/>
      <c r="Q46" s="25"/>
      <c r="R46" s="25"/>
      <c r="S46" s="168"/>
      <c r="T46" s="25"/>
      <c r="U46" s="37"/>
      <c r="V46" s="56"/>
      <c r="W46" s="37"/>
      <c r="X46" s="56"/>
      <c r="Y46" s="37"/>
      <c r="Z46" s="56"/>
      <c r="AA46" s="37"/>
      <c r="AB46" s="56"/>
      <c r="AC46" s="59"/>
      <c r="AD46" s="60"/>
      <c r="AE46" s="466" t="s">
        <v>270</v>
      </c>
      <c r="AF46" s="466"/>
      <c r="AG46" s="466"/>
      <c r="AH46" s="466"/>
      <c r="AI46" s="59"/>
      <c r="AJ46" s="60"/>
      <c r="AK46" s="176"/>
      <c r="AL46" s="176"/>
      <c r="AM46" s="176"/>
      <c r="AN46" s="176"/>
      <c r="AO46" s="176"/>
      <c r="AP46" s="176"/>
      <c r="AQ46" s="59"/>
      <c r="AR46" s="60"/>
      <c r="AS46" s="25"/>
      <c r="AT46" s="25"/>
      <c r="AU46" s="25"/>
      <c r="AV46" s="25"/>
      <c r="AW46" s="59"/>
      <c r="AX46" s="60"/>
      <c r="AY46" s="422" t="s">
        <v>165</v>
      </c>
      <c r="AZ46" s="422"/>
      <c r="BA46" s="422"/>
      <c r="BB46" s="422"/>
      <c r="BC46" s="422"/>
      <c r="BD46" s="422"/>
      <c r="BE46" s="422"/>
      <c r="BF46" s="422"/>
      <c r="BG46" s="59"/>
      <c r="BH46" s="68"/>
      <c r="BI46" s="69"/>
      <c r="BJ46" s="69"/>
      <c r="BK46" s="69"/>
      <c r="BL46" s="69"/>
      <c r="BM46" s="69"/>
      <c r="BN46" s="69"/>
      <c r="BO46" s="215"/>
    </row>
    <row r="47" spans="1:67" x14ac:dyDescent="0.2">
      <c r="A47" s="60"/>
      <c r="B47" s="25"/>
      <c r="C47" s="25"/>
      <c r="D47" s="25"/>
      <c r="E47" s="25"/>
      <c r="F47" s="25"/>
      <c r="G47" s="59"/>
      <c r="H47" s="60"/>
      <c r="I47" s="25"/>
      <c r="J47" s="25"/>
      <c r="K47" s="25"/>
      <c r="L47" s="25"/>
      <c r="M47" s="25"/>
      <c r="N47" s="167"/>
      <c r="O47" s="25"/>
      <c r="P47" s="25"/>
      <c r="Q47" s="25"/>
      <c r="R47" s="25"/>
      <c r="S47" s="168"/>
      <c r="T47" s="25"/>
      <c r="U47" s="423" t="s">
        <v>75</v>
      </c>
      <c r="V47" s="423"/>
      <c r="W47" s="423"/>
      <c r="X47" s="423"/>
      <c r="Y47" s="423"/>
      <c r="Z47" s="423"/>
      <c r="AA47" s="423"/>
      <c r="AB47" s="423"/>
      <c r="AC47" s="59"/>
      <c r="AD47" s="60"/>
      <c r="AE47" s="466"/>
      <c r="AF47" s="466"/>
      <c r="AG47" s="466"/>
      <c r="AH47" s="466"/>
      <c r="AI47" s="59"/>
      <c r="AJ47" s="60"/>
      <c r="AK47" s="25"/>
      <c r="AL47" s="25"/>
      <c r="AM47" s="25"/>
      <c r="AN47" s="25"/>
      <c r="AO47" s="25"/>
      <c r="AP47" s="25"/>
      <c r="AQ47" s="59"/>
      <c r="AR47" s="60"/>
      <c r="AS47" s="25"/>
      <c r="AT47" s="25"/>
      <c r="AU47" s="25"/>
      <c r="AV47" s="25"/>
      <c r="AW47" s="59"/>
      <c r="AX47" s="60"/>
      <c r="AY47" s="25"/>
      <c r="AZ47" s="25" t="s">
        <v>166</v>
      </c>
      <c r="BA47" s="176"/>
      <c r="BB47" s="25"/>
      <c r="BC47" s="25"/>
      <c r="BD47" s="25"/>
      <c r="BE47" s="25"/>
      <c r="BF47" s="25"/>
      <c r="BG47" s="59"/>
      <c r="BH47" s="68"/>
      <c r="BI47" s="69"/>
      <c r="BJ47" s="69"/>
      <c r="BK47" s="69"/>
      <c r="BL47" s="69"/>
      <c r="BM47" s="69"/>
      <c r="BN47" s="69"/>
      <c r="BO47" s="215"/>
    </row>
    <row r="48" spans="1:67" ht="6" customHeight="1" x14ac:dyDescent="0.2">
      <c r="A48" s="37"/>
      <c r="B48" s="27"/>
      <c r="C48" s="27"/>
      <c r="D48" s="27"/>
      <c r="E48" s="27"/>
      <c r="F48" s="27"/>
      <c r="G48" s="56"/>
      <c r="H48" s="37"/>
      <c r="I48" s="27"/>
      <c r="J48" s="27"/>
      <c r="K48" s="27"/>
      <c r="L48" s="27"/>
      <c r="M48" s="27"/>
      <c r="N48" s="210"/>
      <c r="O48" s="27"/>
      <c r="P48" s="27"/>
      <c r="Q48" s="27"/>
      <c r="R48" s="27"/>
      <c r="S48" s="211"/>
      <c r="T48" s="27"/>
      <c r="U48" s="27"/>
      <c r="V48" s="27"/>
      <c r="W48" s="27"/>
      <c r="X48" s="27"/>
      <c r="Y48" s="27"/>
      <c r="Z48" s="27"/>
      <c r="AA48" s="27"/>
      <c r="AB48" s="27"/>
      <c r="AC48" s="56"/>
      <c r="AD48" s="37"/>
      <c r="AE48" s="27"/>
      <c r="AF48" s="27"/>
      <c r="AG48" s="27"/>
      <c r="AH48" s="27"/>
      <c r="AI48" s="56"/>
      <c r="AJ48" s="37"/>
      <c r="AK48" s="27"/>
      <c r="AL48" s="27"/>
      <c r="AM48" s="27"/>
      <c r="AN48" s="27"/>
      <c r="AO48" s="27"/>
      <c r="AP48" s="27"/>
      <c r="AQ48" s="56"/>
      <c r="AR48" s="37"/>
      <c r="AS48" s="27"/>
      <c r="AT48" s="27"/>
      <c r="AU48" s="27"/>
      <c r="AV48" s="27"/>
      <c r="AW48" s="56"/>
      <c r="AX48" s="37"/>
      <c r="AY48" s="27"/>
      <c r="AZ48" s="27"/>
      <c r="BA48" s="27"/>
      <c r="BB48" s="27"/>
      <c r="BC48" s="27"/>
      <c r="BD48" s="27"/>
      <c r="BE48" s="27"/>
      <c r="BF48" s="27"/>
      <c r="BG48" s="56"/>
      <c r="BH48" s="71"/>
      <c r="BI48" s="72"/>
      <c r="BJ48" s="72"/>
      <c r="BK48" s="72"/>
      <c r="BL48" s="72"/>
      <c r="BM48" s="72"/>
      <c r="BN48" s="72"/>
      <c r="BO48" s="216"/>
    </row>
    <row r="49" spans="1:70" ht="6" customHeight="1" x14ac:dyDescent="0.2">
      <c r="A49" s="38"/>
      <c r="B49" s="24"/>
      <c r="C49" s="24"/>
      <c r="D49" s="24"/>
      <c r="E49" s="24"/>
      <c r="F49" s="24"/>
      <c r="G49" s="54"/>
      <c r="H49" s="38"/>
      <c r="I49" s="24"/>
      <c r="J49" s="24"/>
      <c r="K49" s="24"/>
      <c r="L49" s="24"/>
      <c r="M49" s="24"/>
      <c r="N49" s="212"/>
      <c r="O49" s="24"/>
      <c r="P49" s="24"/>
      <c r="Q49" s="24"/>
      <c r="R49" s="24"/>
      <c r="S49" s="213"/>
      <c r="T49" s="24"/>
      <c r="U49" s="24"/>
      <c r="V49" s="24"/>
      <c r="W49" s="24"/>
      <c r="X49" s="24"/>
      <c r="Y49" s="24"/>
      <c r="Z49" s="24"/>
      <c r="AA49" s="24"/>
      <c r="AB49" s="24"/>
      <c r="AC49" s="54"/>
      <c r="AD49" s="38"/>
      <c r="AE49" s="24"/>
      <c r="AF49" s="24"/>
      <c r="AG49" s="24"/>
      <c r="AH49" s="24"/>
      <c r="AI49" s="54"/>
      <c r="AJ49" s="38"/>
      <c r="AK49" s="24"/>
      <c r="AL49" s="24"/>
      <c r="AM49" s="24"/>
      <c r="AN49" s="24"/>
      <c r="AO49" s="24"/>
      <c r="AP49" s="24"/>
      <c r="AQ49" s="54"/>
      <c r="AR49" s="38"/>
      <c r="AS49" s="24"/>
      <c r="AT49" s="24"/>
      <c r="AU49" s="24"/>
      <c r="AV49" s="24"/>
      <c r="AW49" s="54"/>
      <c r="AX49" s="38"/>
      <c r="AY49" s="24"/>
      <c r="AZ49" s="24"/>
      <c r="BA49" s="24"/>
      <c r="BB49" s="24"/>
      <c r="BC49" s="24"/>
      <c r="BD49" s="24"/>
      <c r="BE49" s="24"/>
      <c r="BF49" s="24"/>
      <c r="BG49" s="54"/>
      <c r="BH49" s="38"/>
      <c r="BI49" s="24"/>
      <c r="BJ49" s="24"/>
      <c r="BK49" s="24"/>
      <c r="BL49" s="24"/>
      <c r="BM49" s="24"/>
      <c r="BN49" s="24"/>
      <c r="BO49" s="213"/>
    </row>
    <row r="50" spans="1:70" x14ac:dyDescent="0.2">
      <c r="A50" s="60"/>
      <c r="B50" s="180" t="s">
        <v>43</v>
      </c>
      <c r="C50" s="25"/>
      <c r="D50" s="25"/>
      <c r="E50" s="25"/>
      <c r="F50" s="25"/>
      <c r="G50" s="59"/>
      <c r="H50" s="60"/>
      <c r="I50" s="390"/>
      <c r="J50" s="390"/>
      <c r="K50" s="390"/>
      <c r="L50" s="390"/>
      <c r="M50" s="390"/>
      <c r="N50" s="167"/>
      <c r="O50" s="390"/>
      <c r="P50" s="390"/>
      <c r="Q50" s="390"/>
      <c r="R50" s="390"/>
      <c r="S50" s="168"/>
      <c r="T50" s="25"/>
      <c r="U50" s="456" t="s">
        <v>73</v>
      </c>
      <c r="V50" s="456"/>
      <c r="W50" s="456"/>
      <c r="X50" s="467"/>
      <c r="Y50" s="38"/>
      <c r="Z50" s="54"/>
      <c r="AA50" s="38"/>
      <c r="AB50" s="54"/>
      <c r="AC50" s="59"/>
      <c r="AD50" s="60"/>
      <c r="AE50" s="25"/>
      <c r="AF50" s="25"/>
      <c r="AG50" s="25"/>
      <c r="AH50" s="25"/>
      <c r="AI50" s="59"/>
      <c r="AJ50" s="60"/>
      <c r="AK50" s="422" t="s">
        <v>162</v>
      </c>
      <c r="AL50" s="422"/>
      <c r="AM50" s="422"/>
      <c r="AN50" s="422"/>
      <c r="AO50" s="422"/>
      <c r="AP50" s="422"/>
      <c r="AQ50" s="59"/>
      <c r="AR50" s="60"/>
      <c r="AS50" s="25"/>
      <c r="AT50" s="25"/>
      <c r="AU50" s="25"/>
      <c r="AV50" s="25"/>
      <c r="AW50" s="59"/>
      <c r="AX50" s="60"/>
      <c r="AY50" s="422" t="s">
        <v>163</v>
      </c>
      <c r="AZ50" s="422"/>
      <c r="BA50" s="422"/>
      <c r="BB50" s="422"/>
      <c r="BC50" s="422"/>
      <c r="BD50" s="422"/>
      <c r="BE50" s="422"/>
      <c r="BF50" s="422"/>
      <c r="BG50" s="252"/>
      <c r="BH50" s="60"/>
      <c r="BI50" s="25" t="s">
        <v>115</v>
      </c>
      <c r="BJ50" s="25"/>
      <c r="BK50" s="25"/>
      <c r="BL50" s="25"/>
      <c r="BM50" s="25"/>
      <c r="BN50" s="180" t="s">
        <v>8</v>
      </c>
      <c r="BO50" s="168"/>
    </row>
    <row r="51" spans="1:70" x14ac:dyDescent="0.2">
      <c r="A51" s="60"/>
      <c r="B51" s="25"/>
      <c r="C51" s="25"/>
      <c r="D51" s="25"/>
      <c r="E51" s="25"/>
      <c r="F51" s="25"/>
      <c r="G51" s="59"/>
      <c r="H51" s="60"/>
      <c r="I51" s="390" t="s">
        <v>159</v>
      </c>
      <c r="J51" s="390"/>
      <c r="K51" s="390"/>
      <c r="L51" s="385" t="s">
        <v>8</v>
      </c>
      <c r="M51" s="390"/>
      <c r="N51" s="167"/>
      <c r="O51" s="390" t="s">
        <v>160</v>
      </c>
      <c r="P51" s="390"/>
      <c r="Q51" s="390"/>
      <c r="R51" s="385" t="s">
        <v>8</v>
      </c>
      <c r="S51" s="168"/>
      <c r="T51" s="25"/>
      <c r="U51" s="456"/>
      <c r="V51" s="456"/>
      <c r="W51" s="456"/>
      <c r="X51" s="467"/>
      <c r="Y51" s="37"/>
      <c r="Z51" s="56"/>
      <c r="AA51" s="37"/>
      <c r="AB51" s="56"/>
      <c r="AC51" s="59"/>
      <c r="AD51" s="60"/>
      <c r="AE51" s="25" t="s">
        <v>115</v>
      </c>
      <c r="AF51" s="25"/>
      <c r="AG51" s="25"/>
      <c r="AH51" s="180" t="s">
        <v>8</v>
      </c>
      <c r="AI51" s="59"/>
      <c r="AJ51" s="60"/>
      <c r="AK51" s="422" t="s">
        <v>108</v>
      </c>
      <c r="AL51" s="422"/>
      <c r="AM51" s="422"/>
      <c r="AN51" s="422"/>
      <c r="AO51" s="422"/>
      <c r="AP51" s="422"/>
      <c r="AQ51" s="59"/>
      <c r="AR51" s="60"/>
      <c r="AS51" s="25" t="s">
        <v>115</v>
      </c>
      <c r="AT51" s="25"/>
      <c r="AU51" s="25"/>
      <c r="AV51" s="180" t="s">
        <v>8</v>
      </c>
      <c r="AW51" s="59"/>
      <c r="AX51" s="60"/>
      <c r="AY51" s="422" t="s">
        <v>164</v>
      </c>
      <c r="AZ51" s="422"/>
      <c r="BA51" s="422"/>
      <c r="BB51" s="422"/>
      <c r="BC51" s="422"/>
      <c r="BD51" s="422"/>
      <c r="BE51" s="422"/>
      <c r="BF51" s="422"/>
      <c r="BG51" s="252"/>
      <c r="BH51" s="60"/>
      <c r="BI51" s="469" t="s">
        <v>269</v>
      </c>
      <c r="BJ51" s="469"/>
      <c r="BK51" s="469"/>
      <c r="BL51" s="469"/>
      <c r="BM51" s="469"/>
      <c r="BN51" s="25"/>
      <c r="BO51" s="168"/>
    </row>
    <row r="52" spans="1:70" ht="6" customHeight="1" x14ac:dyDescent="0.2">
      <c r="A52" s="60"/>
      <c r="B52" s="25"/>
      <c r="C52" s="25"/>
      <c r="D52" s="25"/>
      <c r="E52" s="25"/>
      <c r="F52" s="25"/>
      <c r="G52" s="59"/>
      <c r="H52" s="60"/>
      <c r="I52" s="390"/>
      <c r="J52" s="390"/>
      <c r="K52" s="390"/>
      <c r="L52" s="390"/>
      <c r="M52" s="390"/>
      <c r="N52" s="167"/>
      <c r="O52" s="390"/>
      <c r="P52" s="390"/>
      <c r="Q52" s="390"/>
      <c r="R52" s="390"/>
      <c r="S52" s="168"/>
      <c r="T52" s="25"/>
      <c r="U52" s="25"/>
      <c r="V52" s="25"/>
      <c r="W52" s="25"/>
      <c r="X52" s="25"/>
      <c r="Y52" s="25"/>
      <c r="Z52" s="25"/>
      <c r="AA52" s="25"/>
      <c r="AB52" s="25"/>
      <c r="AC52" s="59"/>
      <c r="AD52" s="60"/>
      <c r="AE52" s="25"/>
      <c r="AF52" s="25"/>
      <c r="AG52" s="25"/>
      <c r="AH52" s="25"/>
      <c r="AI52" s="59"/>
      <c r="AJ52" s="60"/>
      <c r="AK52" s="25"/>
      <c r="AL52" s="25"/>
      <c r="AM52" s="25"/>
      <c r="AN52" s="25"/>
      <c r="AO52" s="25"/>
      <c r="AP52" s="25"/>
      <c r="AQ52" s="59"/>
      <c r="AR52" s="60"/>
      <c r="AS52" s="25"/>
      <c r="AT52" s="25"/>
      <c r="AU52" s="25"/>
      <c r="AV52" s="25"/>
      <c r="AW52" s="59"/>
      <c r="AX52" s="60"/>
      <c r="AY52" s="25"/>
      <c r="AZ52" s="25"/>
      <c r="BA52" s="25"/>
      <c r="BB52" s="25"/>
      <c r="BC52" s="25"/>
      <c r="BD52" s="25"/>
      <c r="BE52" s="25"/>
      <c r="BF52" s="25"/>
      <c r="BG52" s="59"/>
      <c r="BH52" s="60"/>
      <c r="BI52" s="469"/>
      <c r="BJ52" s="469"/>
      <c r="BK52" s="469"/>
      <c r="BL52" s="469"/>
      <c r="BM52" s="469"/>
      <c r="BN52" s="25"/>
      <c r="BO52" s="168"/>
    </row>
    <row r="53" spans="1:70" x14ac:dyDescent="0.2">
      <c r="A53" s="60"/>
      <c r="B53" s="25"/>
      <c r="C53" s="25"/>
      <c r="D53" s="25"/>
      <c r="E53" s="25"/>
      <c r="F53" s="25"/>
      <c r="G53" s="59"/>
      <c r="H53" s="60"/>
      <c r="I53" s="176"/>
      <c r="J53" s="176"/>
      <c r="K53" s="176"/>
      <c r="L53" s="176"/>
      <c r="M53" s="390"/>
      <c r="N53" s="167"/>
      <c r="O53" s="176"/>
      <c r="P53" s="176"/>
      <c r="Q53" s="176"/>
      <c r="R53" s="176"/>
      <c r="S53" s="168"/>
      <c r="T53" s="25"/>
      <c r="U53" s="456" t="s">
        <v>74</v>
      </c>
      <c r="V53" s="456"/>
      <c r="W53" s="456"/>
      <c r="X53" s="467"/>
      <c r="Y53" s="38"/>
      <c r="Z53" s="54"/>
      <c r="AA53" s="38"/>
      <c r="AB53" s="54"/>
      <c r="AC53" s="59"/>
      <c r="AD53" s="60"/>
      <c r="AE53" s="25" t="s">
        <v>116</v>
      </c>
      <c r="AF53" s="25"/>
      <c r="AG53" s="25"/>
      <c r="AH53" s="180" t="s">
        <v>10</v>
      </c>
      <c r="AI53" s="59"/>
      <c r="AJ53" s="60"/>
      <c r="AK53" s="25"/>
      <c r="AL53" s="38"/>
      <c r="AM53" s="54"/>
      <c r="AN53" s="38"/>
      <c r="AO53" s="54"/>
      <c r="AP53" s="176"/>
      <c r="AQ53" s="59"/>
      <c r="AR53" s="60"/>
      <c r="AS53" s="176"/>
      <c r="AT53" s="176"/>
      <c r="AU53" s="176"/>
      <c r="AV53" s="176"/>
      <c r="AW53" s="59"/>
      <c r="AX53" s="60"/>
      <c r="AY53" s="25"/>
      <c r="AZ53" s="25"/>
      <c r="BA53" s="38"/>
      <c r="BB53" s="54"/>
      <c r="BC53" s="38"/>
      <c r="BD53" s="54"/>
      <c r="BE53" s="60"/>
      <c r="BF53" s="25"/>
      <c r="BG53" s="59"/>
      <c r="BH53" s="60"/>
      <c r="BI53" s="469"/>
      <c r="BJ53" s="469"/>
      <c r="BK53" s="469"/>
      <c r="BL53" s="469"/>
      <c r="BM53" s="469"/>
      <c r="BN53" s="176"/>
      <c r="BO53" s="168"/>
      <c r="BR53" s="181"/>
    </row>
    <row r="54" spans="1:70" x14ac:dyDescent="0.2">
      <c r="A54" s="60"/>
      <c r="B54" s="25"/>
      <c r="C54" s="25"/>
      <c r="D54" s="25"/>
      <c r="E54" s="25"/>
      <c r="F54" s="25"/>
      <c r="G54" s="59"/>
      <c r="H54" s="60"/>
      <c r="I54" s="390" t="s">
        <v>158</v>
      </c>
      <c r="J54" s="390"/>
      <c r="K54" s="390"/>
      <c r="L54" s="385" t="s">
        <v>10</v>
      </c>
      <c r="M54" s="390"/>
      <c r="N54" s="167"/>
      <c r="O54" s="390" t="s">
        <v>161</v>
      </c>
      <c r="P54" s="390"/>
      <c r="Q54" s="390"/>
      <c r="R54" s="385" t="s">
        <v>10</v>
      </c>
      <c r="S54" s="168"/>
      <c r="T54" s="25"/>
      <c r="U54" s="456"/>
      <c r="V54" s="456"/>
      <c r="W54" s="456"/>
      <c r="X54" s="467"/>
      <c r="Y54" s="37"/>
      <c r="Z54" s="56"/>
      <c r="AA54" s="37"/>
      <c r="AB54" s="56"/>
      <c r="AC54" s="59"/>
      <c r="AD54" s="60"/>
      <c r="AE54" s="25"/>
      <c r="AF54" s="25"/>
      <c r="AG54" s="25"/>
      <c r="AH54" s="25"/>
      <c r="AI54" s="59"/>
      <c r="AJ54" s="60"/>
      <c r="AK54" s="25"/>
      <c r="AL54" s="37"/>
      <c r="AM54" s="56"/>
      <c r="AN54" s="37"/>
      <c r="AO54" s="56"/>
      <c r="AP54" s="176"/>
      <c r="AQ54" s="59"/>
      <c r="AR54" s="60"/>
      <c r="AS54" s="25" t="s">
        <v>116</v>
      </c>
      <c r="AT54" s="25"/>
      <c r="AU54" s="25"/>
      <c r="AV54" s="180" t="s">
        <v>10</v>
      </c>
      <c r="AW54" s="59"/>
      <c r="AX54" s="60"/>
      <c r="AY54" s="25"/>
      <c r="AZ54" s="25"/>
      <c r="BA54" s="37"/>
      <c r="BB54" s="56"/>
      <c r="BC54" s="37"/>
      <c r="BD54" s="56"/>
      <c r="BE54" s="60"/>
      <c r="BF54" s="25"/>
      <c r="BG54" s="59"/>
      <c r="BH54" s="60"/>
      <c r="BI54" s="176"/>
      <c r="BJ54" s="176"/>
      <c r="BK54" s="176"/>
      <c r="BL54" s="176"/>
      <c r="BM54" s="176"/>
      <c r="BN54" s="176"/>
      <c r="BO54" s="168"/>
    </row>
    <row r="55" spans="1:70" ht="6" customHeight="1" x14ac:dyDescent="0.2">
      <c r="A55" s="60"/>
      <c r="B55" s="25"/>
      <c r="C55" s="25"/>
      <c r="D55" s="25"/>
      <c r="E55" s="25"/>
      <c r="F55" s="25"/>
      <c r="G55" s="59"/>
      <c r="H55" s="60"/>
      <c r="I55" s="176"/>
      <c r="J55" s="176"/>
      <c r="K55" s="176"/>
      <c r="L55" s="176"/>
      <c r="M55" s="390"/>
      <c r="N55" s="167"/>
      <c r="O55" s="176"/>
      <c r="P55" s="176"/>
      <c r="Q55" s="176"/>
      <c r="R55" s="176"/>
      <c r="S55" s="168"/>
      <c r="T55" s="25"/>
      <c r="U55" s="176"/>
      <c r="V55" s="25"/>
      <c r="W55" s="25"/>
      <c r="X55" s="25"/>
      <c r="Y55" s="25"/>
      <c r="Z55" s="25"/>
      <c r="AA55" s="25"/>
      <c r="AB55" s="25"/>
      <c r="AC55" s="59"/>
      <c r="AD55" s="60"/>
      <c r="AE55" s="25"/>
      <c r="AF55" s="25"/>
      <c r="AG55" s="25"/>
      <c r="AH55" s="176"/>
      <c r="AI55" s="59"/>
      <c r="AJ55" s="60"/>
      <c r="AK55" s="25"/>
      <c r="AL55" s="25"/>
      <c r="AM55" s="25"/>
      <c r="AN55" s="25"/>
      <c r="AO55" s="25"/>
      <c r="AP55" s="25"/>
      <c r="AQ55" s="59"/>
      <c r="AR55" s="60"/>
      <c r="AS55" s="176"/>
      <c r="AT55" s="176"/>
      <c r="AU55" s="176"/>
      <c r="AV55" s="176"/>
      <c r="AW55" s="59"/>
      <c r="AX55" s="60"/>
      <c r="AY55" s="25"/>
      <c r="AZ55" s="25"/>
      <c r="BA55" s="25"/>
      <c r="BB55" s="25"/>
      <c r="BC55" s="25"/>
      <c r="BD55" s="25"/>
      <c r="BE55" s="25"/>
      <c r="BF55" s="25"/>
      <c r="BG55" s="59"/>
      <c r="BH55" s="60"/>
      <c r="BI55" s="25"/>
      <c r="BJ55" s="25"/>
      <c r="BK55" s="25"/>
      <c r="BL55" s="25"/>
      <c r="BM55" s="25"/>
      <c r="BN55" s="25"/>
      <c r="BO55" s="168"/>
    </row>
    <row r="56" spans="1:70" ht="11.25" customHeight="1" x14ac:dyDescent="0.2">
      <c r="A56" s="60"/>
      <c r="B56" s="25"/>
      <c r="C56" s="25"/>
      <c r="D56" s="25"/>
      <c r="E56" s="25"/>
      <c r="F56" s="25"/>
      <c r="G56" s="59"/>
      <c r="H56" s="60"/>
      <c r="I56" s="176"/>
      <c r="J56" s="176"/>
      <c r="K56" s="176"/>
      <c r="L56" s="176"/>
      <c r="M56" s="390"/>
      <c r="N56" s="167"/>
      <c r="O56" s="176"/>
      <c r="P56" s="176"/>
      <c r="Q56" s="176"/>
      <c r="R56" s="176"/>
      <c r="S56" s="168"/>
      <c r="T56" s="25"/>
      <c r="U56" s="38"/>
      <c r="V56" s="54"/>
      <c r="W56" s="38"/>
      <c r="X56" s="54"/>
      <c r="Y56" s="38"/>
      <c r="Z56" s="54"/>
      <c r="AA56" s="38"/>
      <c r="AB56" s="54"/>
      <c r="AC56" s="59"/>
      <c r="AD56" s="60"/>
      <c r="AE56" s="466" t="s">
        <v>270</v>
      </c>
      <c r="AF56" s="466"/>
      <c r="AG56" s="466"/>
      <c r="AH56" s="466"/>
      <c r="AI56" s="59"/>
      <c r="AJ56" s="60"/>
      <c r="AK56" s="176"/>
      <c r="AL56" s="176"/>
      <c r="AM56" s="176"/>
      <c r="AN56" s="176"/>
      <c r="AO56" s="176"/>
      <c r="AP56" s="176"/>
      <c r="AQ56" s="59"/>
      <c r="AR56" s="60"/>
      <c r="AS56" s="176"/>
      <c r="AT56" s="176"/>
      <c r="AU56" s="176"/>
      <c r="AV56" s="176"/>
      <c r="AW56" s="59"/>
      <c r="AX56" s="60"/>
      <c r="AY56" s="25"/>
      <c r="AZ56" s="176"/>
      <c r="BA56" s="176"/>
      <c r="BB56" s="176"/>
      <c r="BC56" s="176"/>
      <c r="BD56" s="176"/>
      <c r="BE56" s="176"/>
      <c r="BF56" s="176"/>
      <c r="BG56" s="59"/>
      <c r="BH56" s="60"/>
      <c r="BI56" s="25" t="s">
        <v>116</v>
      </c>
      <c r="BJ56" s="25"/>
      <c r="BK56" s="25"/>
      <c r="BL56" s="25"/>
      <c r="BM56" s="25"/>
      <c r="BN56" s="180" t="s">
        <v>10</v>
      </c>
      <c r="BO56" s="168"/>
    </row>
    <row r="57" spans="1:70" ht="11.25" customHeight="1" x14ac:dyDescent="0.2">
      <c r="A57" s="60"/>
      <c r="B57" s="25"/>
      <c r="C57" s="25"/>
      <c r="D57" s="25"/>
      <c r="E57" s="25"/>
      <c r="F57" s="25"/>
      <c r="G57" s="59"/>
      <c r="H57" s="60"/>
      <c r="I57" s="390"/>
      <c r="J57" s="390"/>
      <c r="K57" s="390"/>
      <c r="L57" s="390"/>
      <c r="M57" s="390"/>
      <c r="N57" s="167"/>
      <c r="O57" s="390"/>
      <c r="P57" s="390"/>
      <c r="Q57" s="390"/>
      <c r="R57" s="390"/>
      <c r="S57" s="168"/>
      <c r="T57" s="25"/>
      <c r="U57" s="37"/>
      <c r="V57" s="56"/>
      <c r="W57" s="37"/>
      <c r="X57" s="56"/>
      <c r="Y57" s="37"/>
      <c r="Z57" s="56"/>
      <c r="AA57" s="37"/>
      <c r="AB57" s="56"/>
      <c r="AC57" s="59"/>
      <c r="AD57" s="60"/>
      <c r="AE57" s="466"/>
      <c r="AF57" s="466"/>
      <c r="AG57" s="466"/>
      <c r="AH57" s="466"/>
      <c r="AI57" s="59"/>
      <c r="AJ57" s="60"/>
      <c r="AK57" s="176"/>
      <c r="AL57" s="176"/>
      <c r="AM57" s="176"/>
      <c r="AN57" s="176"/>
      <c r="AO57" s="176"/>
      <c r="AP57" s="176"/>
      <c r="AQ57" s="59"/>
      <c r="AR57" s="60"/>
      <c r="AS57" s="25"/>
      <c r="AT57" s="25"/>
      <c r="AU57" s="25"/>
      <c r="AV57" s="25"/>
      <c r="AW57" s="59"/>
      <c r="AX57" s="60"/>
      <c r="AY57" s="25"/>
      <c r="AZ57" s="176"/>
      <c r="BA57" s="25"/>
      <c r="BB57" s="176"/>
      <c r="BC57" s="176"/>
      <c r="BD57" s="176"/>
      <c r="BE57" s="176"/>
      <c r="BF57" s="176"/>
      <c r="BG57" s="59"/>
      <c r="BH57" s="60"/>
      <c r="BI57" s="470" t="s">
        <v>270</v>
      </c>
      <c r="BJ57" s="470"/>
      <c r="BK57" s="470"/>
      <c r="BL57" s="470"/>
      <c r="BM57" s="470"/>
      <c r="BN57" s="25"/>
      <c r="BO57" s="168"/>
    </row>
    <row r="58" spans="1:70" x14ac:dyDescent="0.2">
      <c r="A58" s="60"/>
      <c r="B58" s="25"/>
      <c r="C58" s="25"/>
      <c r="D58" s="25"/>
      <c r="E58" s="25"/>
      <c r="F58" s="25"/>
      <c r="G58" s="59"/>
      <c r="H58" s="60"/>
      <c r="I58" s="390"/>
      <c r="J58" s="390"/>
      <c r="K58" s="390"/>
      <c r="L58" s="390"/>
      <c r="M58" s="390"/>
      <c r="N58" s="167"/>
      <c r="O58" s="390"/>
      <c r="P58" s="390"/>
      <c r="Q58" s="390"/>
      <c r="R58" s="390"/>
      <c r="S58" s="168"/>
      <c r="T58" s="25"/>
      <c r="U58" s="423" t="s">
        <v>75</v>
      </c>
      <c r="V58" s="423"/>
      <c r="W58" s="423"/>
      <c r="X58" s="423"/>
      <c r="Y58" s="423"/>
      <c r="Z58" s="423"/>
      <c r="AA58" s="423"/>
      <c r="AB58" s="423"/>
      <c r="AC58" s="59"/>
      <c r="AD58" s="60"/>
      <c r="AE58" s="176"/>
      <c r="AF58" s="176"/>
      <c r="AG58" s="176"/>
      <c r="AH58" s="176"/>
      <c r="AI58" s="59"/>
      <c r="AJ58" s="60"/>
      <c r="AK58" s="25"/>
      <c r="AL58" s="25"/>
      <c r="AM58" s="25"/>
      <c r="AN58" s="25"/>
      <c r="AO58" s="25"/>
      <c r="AP58" s="25"/>
      <c r="AQ58" s="59"/>
      <c r="AR58" s="60"/>
      <c r="AS58" s="25"/>
      <c r="AT58" s="25"/>
      <c r="AU58" s="25"/>
      <c r="AV58" s="25"/>
      <c r="AW58" s="59"/>
      <c r="AX58" s="60"/>
      <c r="AY58" s="25"/>
      <c r="AZ58" s="25"/>
      <c r="BA58" s="176"/>
      <c r="BB58" s="25"/>
      <c r="BC58" s="25"/>
      <c r="BD58" s="25"/>
      <c r="BE58" s="25"/>
      <c r="BF58" s="25"/>
      <c r="BG58" s="59"/>
      <c r="BH58" s="60"/>
      <c r="BI58" s="470"/>
      <c r="BJ58" s="470"/>
      <c r="BK58" s="470"/>
      <c r="BL58" s="470"/>
      <c r="BM58" s="470"/>
      <c r="BN58" s="176"/>
      <c r="BO58" s="168"/>
    </row>
    <row r="59" spans="1:70" ht="6" customHeight="1" x14ac:dyDescent="0.2">
      <c r="A59" s="37"/>
      <c r="B59" s="27"/>
      <c r="C59" s="27"/>
      <c r="D59" s="27"/>
      <c r="E59" s="27"/>
      <c r="F59" s="27"/>
      <c r="G59" s="56"/>
      <c r="H59" s="37"/>
      <c r="I59" s="27"/>
      <c r="J59" s="27"/>
      <c r="K59" s="27"/>
      <c r="L59" s="27"/>
      <c r="M59" s="27"/>
      <c r="N59" s="210"/>
      <c r="O59" s="27"/>
      <c r="P59" s="27"/>
      <c r="Q59" s="27"/>
      <c r="R59" s="27"/>
      <c r="S59" s="211"/>
      <c r="T59" s="27"/>
      <c r="U59" s="27"/>
      <c r="V59" s="27"/>
      <c r="W59" s="27"/>
      <c r="X59" s="27"/>
      <c r="Y59" s="27"/>
      <c r="Z59" s="27"/>
      <c r="AA59" s="27"/>
      <c r="AB59" s="27"/>
      <c r="AC59" s="56"/>
      <c r="AD59" s="37"/>
      <c r="AE59" s="27"/>
      <c r="AF59" s="27"/>
      <c r="AG59" s="27"/>
      <c r="AH59" s="27"/>
      <c r="AI59" s="56"/>
      <c r="AJ59" s="37"/>
      <c r="AK59" s="27"/>
      <c r="AL59" s="27"/>
      <c r="AM59" s="27"/>
      <c r="AN59" s="27"/>
      <c r="AO59" s="27"/>
      <c r="AP59" s="27"/>
      <c r="AQ59" s="56"/>
      <c r="AR59" s="37"/>
      <c r="AS59" s="27"/>
      <c r="AT59" s="27"/>
      <c r="AU59" s="27"/>
      <c r="AV59" s="27"/>
      <c r="AW59" s="56"/>
      <c r="AX59" s="37"/>
      <c r="AY59" s="27"/>
      <c r="AZ59" s="27"/>
      <c r="BA59" s="27"/>
      <c r="BB59" s="27"/>
      <c r="BC59" s="27"/>
      <c r="BD59" s="27"/>
      <c r="BE59" s="27"/>
      <c r="BF59" s="27"/>
      <c r="BG59" s="56"/>
      <c r="BH59" s="37"/>
      <c r="BI59" s="27"/>
      <c r="BJ59" s="27"/>
      <c r="BK59" s="27"/>
      <c r="BL59" s="27"/>
      <c r="BM59" s="27"/>
      <c r="BN59" s="27"/>
      <c r="BO59" s="211"/>
    </row>
    <row r="60" spans="1:70" ht="6" customHeight="1" x14ac:dyDescent="0.2">
      <c r="A60" s="38"/>
      <c r="B60" s="24"/>
      <c r="C60" s="24"/>
      <c r="D60" s="24"/>
      <c r="E60" s="24"/>
      <c r="F60" s="24"/>
      <c r="G60" s="54"/>
      <c r="H60" s="38"/>
      <c r="I60" s="24"/>
      <c r="J60" s="24"/>
      <c r="K60" s="24"/>
      <c r="L60" s="24"/>
      <c r="M60" s="24"/>
      <c r="N60" s="212"/>
      <c r="O60" s="24"/>
      <c r="P60" s="24"/>
      <c r="Q60" s="24"/>
      <c r="R60" s="24"/>
      <c r="S60" s="213"/>
      <c r="T60" s="24"/>
      <c r="U60" s="24"/>
      <c r="V60" s="24"/>
      <c r="W60" s="24"/>
      <c r="X60" s="24"/>
      <c r="Y60" s="24"/>
      <c r="Z60" s="24"/>
      <c r="AA60" s="24"/>
      <c r="AB60" s="24"/>
      <c r="AC60" s="54"/>
      <c r="AD60" s="38"/>
      <c r="AE60" s="24"/>
      <c r="AF60" s="24"/>
      <c r="AG60" s="24"/>
      <c r="AH60" s="24"/>
      <c r="AI60" s="54"/>
      <c r="AJ60" s="38"/>
      <c r="AK60" s="24"/>
      <c r="AL60" s="24"/>
      <c r="AM60" s="24"/>
      <c r="AN60" s="24"/>
      <c r="AO60" s="24"/>
      <c r="AP60" s="24"/>
      <c r="AQ60" s="54"/>
      <c r="AR60" s="38"/>
      <c r="AS60" s="24"/>
      <c r="AT60" s="24"/>
      <c r="AU60" s="24"/>
      <c r="AV60" s="24"/>
      <c r="AW60" s="54"/>
      <c r="AX60" s="38"/>
      <c r="AY60" s="24"/>
      <c r="AZ60" s="24"/>
      <c r="BA60" s="24"/>
      <c r="BB60" s="24"/>
      <c r="BC60" s="24"/>
      <c r="BD60" s="24"/>
      <c r="BE60" s="24"/>
      <c r="BF60" s="24"/>
      <c r="BG60" s="54"/>
      <c r="BH60" s="38"/>
      <c r="BI60" s="24"/>
      <c r="BJ60" s="24"/>
      <c r="BK60" s="24"/>
      <c r="BL60" s="24"/>
      <c r="BM60" s="24"/>
      <c r="BN60" s="24"/>
      <c r="BO60" s="213"/>
    </row>
    <row r="61" spans="1:70" x14ac:dyDescent="0.2">
      <c r="A61" s="60"/>
      <c r="B61" s="180" t="s">
        <v>44</v>
      </c>
      <c r="C61" s="25"/>
      <c r="D61" s="25"/>
      <c r="E61" s="25"/>
      <c r="F61" s="25"/>
      <c r="G61" s="59"/>
      <c r="H61" s="60"/>
      <c r="I61" s="390"/>
      <c r="J61" s="390"/>
      <c r="K61" s="390"/>
      <c r="L61" s="390"/>
      <c r="M61" s="390"/>
      <c r="N61" s="167"/>
      <c r="O61" s="390"/>
      <c r="P61" s="390"/>
      <c r="Q61" s="390"/>
      <c r="R61" s="390"/>
      <c r="S61" s="168"/>
      <c r="T61" s="25"/>
      <c r="U61" s="456" t="s">
        <v>73</v>
      </c>
      <c r="V61" s="456"/>
      <c r="W61" s="456"/>
      <c r="X61" s="467"/>
      <c r="Y61" s="38"/>
      <c r="Z61" s="54"/>
      <c r="AA61" s="38"/>
      <c r="AB61" s="54"/>
      <c r="AC61" s="59"/>
      <c r="AD61" s="60"/>
      <c r="AE61" s="25"/>
      <c r="AF61" s="25"/>
      <c r="AG61" s="25"/>
      <c r="AH61" s="25"/>
      <c r="AI61" s="59"/>
      <c r="AJ61" s="60"/>
      <c r="AK61" s="422" t="s">
        <v>162</v>
      </c>
      <c r="AL61" s="422"/>
      <c r="AM61" s="422"/>
      <c r="AN61" s="422"/>
      <c r="AO61" s="422"/>
      <c r="AP61" s="422"/>
      <c r="AQ61" s="59"/>
      <c r="AR61" s="60"/>
      <c r="AS61" s="25"/>
      <c r="AT61" s="25"/>
      <c r="AU61" s="25"/>
      <c r="AV61" s="25"/>
      <c r="AW61" s="59"/>
      <c r="AX61" s="60"/>
      <c r="AY61" s="422" t="s">
        <v>163</v>
      </c>
      <c r="AZ61" s="422"/>
      <c r="BA61" s="422"/>
      <c r="BB61" s="422"/>
      <c r="BC61" s="422"/>
      <c r="BD61" s="422"/>
      <c r="BE61" s="422"/>
      <c r="BF61" s="422"/>
      <c r="BG61" s="252"/>
      <c r="BH61" s="60"/>
      <c r="BI61" s="25" t="s">
        <v>115</v>
      </c>
      <c r="BJ61" s="25"/>
      <c r="BK61" s="25"/>
      <c r="BL61" s="25"/>
      <c r="BM61" s="25"/>
      <c r="BN61" s="180" t="s">
        <v>8</v>
      </c>
      <c r="BO61" s="168"/>
    </row>
    <row r="62" spans="1:70" ht="11.25" customHeight="1" x14ac:dyDescent="0.2">
      <c r="A62" s="60"/>
      <c r="B62" s="25"/>
      <c r="C62" s="25"/>
      <c r="D62" s="25"/>
      <c r="E62" s="25"/>
      <c r="F62" s="25"/>
      <c r="G62" s="59"/>
      <c r="H62" s="60"/>
      <c r="I62" s="390" t="s">
        <v>159</v>
      </c>
      <c r="J62" s="390"/>
      <c r="K62" s="390"/>
      <c r="L62" s="385" t="s">
        <v>8</v>
      </c>
      <c r="M62" s="390"/>
      <c r="N62" s="167"/>
      <c r="O62" s="390" t="s">
        <v>160</v>
      </c>
      <c r="P62" s="390"/>
      <c r="Q62" s="390"/>
      <c r="R62" s="385" t="s">
        <v>8</v>
      </c>
      <c r="S62" s="168"/>
      <c r="T62" s="25"/>
      <c r="U62" s="456"/>
      <c r="V62" s="456"/>
      <c r="W62" s="456"/>
      <c r="X62" s="467"/>
      <c r="Y62" s="37"/>
      <c r="Z62" s="56"/>
      <c r="AA62" s="37"/>
      <c r="AB62" s="56"/>
      <c r="AC62" s="59"/>
      <c r="AD62" s="60"/>
      <c r="AE62" s="25" t="s">
        <v>115</v>
      </c>
      <c r="AF62" s="25"/>
      <c r="AG62" s="25"/>
      <c r="AH62" s="180" t="s">
        <v>8</v>
      </c>
      <c r="AI62" s="59"/>
      <c r="AJ62" s="60"/>
      <c r="AK62" s="422" t="s">
        <v>108</v>
      </c>
      <c r="AL62" s="422"/>
      <c r="AM62" s="422"/>
      <c r="AN62" s="422"/>
      <c r="AO62" s="422"/>
      <c r="AP62" s="422"/>
      <c r="AQ62" s="59"/>
      <c r="AR62" s="60"/>
      <c r="AS62" s="231" t="s">
        <v>115</v>
      </c>
      <c r="AT62" s="25"/>
      <c r="AU62" s="25"/>
      <c r="AV62" s="180" t="s">
        <v>8</v>
      </c>
      <c r="AW62" s="59"/>
      <c r="AX62" s="60"/>
      <c r="AY62" s="422" t="s">
        <v>164</v>
      </c>
      <c r="AZ62" s="422"/>
      <c r="BA62" s="422"/>
      <c r="BB62" s="422"/>
      <c r="BC62" s="422"/>
      <c r="BD62" s="422"/>
      <c r="BE62" s="422"/>
      <c r="BF62" s="422"/>
      <c r="BG62" s="252"/>
      <c r="BH62" s="60"/>
      <c r="BI62" s="25"/>
      <c r="BJ62" s="449" t="s">
        <v>269</v>
      </c>
      <c r="BK62" s="449"/>
      <c r="BL62" s="449"/>
      <c r="BM62" s="449"/>
      <c r="BN62" s="25"/>
      <c r="BO62" s="168"/>
    </row>
    <row r="63" spans="1:70" ht="6" customHeight="1" x14ac:dyDescent="0.2">
      <c r="A63" s="60"/>
      <c r="B63" s="25"/>
      <c r="C63" s="25"/>
      <c r="D63" s="25"/>
      <c r="E63" s="25"/>
      <c r="F63" s="25"/>
      <c r="G63" s="59"/>
      <c r="H63" s="60"/>
      <c r="I63" s="390"/>
      <c r="J63" s="390"/>
      <c r="K63" s="390"/>
      <c r="L63" s="390"/>
      <c r="M63" s="390"/>
      <c r="N63" s="167"/>
      <c r="O63" s="390"/>
      <c r="P63" s="390"/>
      <c r="Q63" s="390"/>
      <c r="R63" s="390"/>
      <c r="S63" s="168"/>
      <c r="T63" s="25"/>
      <c r="U63" s="25"/>
      <c r="V63" s="25"/>
      <c r="W63" s="25"/>
      <c r="X63" s="25"/>
      <c r="Y63" s="25"/>
      <c r="Z63" s="25"/>
      <c r="AA63" s="25"/>
      <c r="AB63" s="25"/>
      <c r="AC63" s="59"/>
      <c r="AD63" s="60"/>
      <c r="AE63" s="25"/>
      <c r="AF63" s="25"/>
      <c r="AG63" s="25"/>
      <c r="AH63" s="25"/>
      <c r="AI63" s="59"/>
      <c r="AJ63" s="60"/>
      <c r="AK63" s="25"/>
      <c r="AL63" s="25"/>
      <c r="AM63" s="25"/>
      <c r="AN63" s="25"/>
      <c r="AO63" s="25"/>
      <c r="AP63" s="25"/>
      <c r="AQ63" s="59"/>
      <c r="AR63" s="60"/>
      <c r="AS63" s="25"/>
      <c r="AT63" s="25"/>
      <c r="AU63" s="25"/>
      <c r="AV63" s="25"/>
      <c r="AW63" s="59"/>
      <c r="AX63" s="60"/>
      <c r="AY63" s="25"/>
      <c r="AZ63" s="25"/>
      <c r="BA63" s="25"/>
      <c r="BB63" s="25"/>
      <c r="BC63" s="25"/>
      <c r="BD63" s="25"/>
      <c r="BE63" s="25"/>
      <c r="BF63" s="25"/>
      <c r="BG63" s="59"/>
      <c r="BH63" s="60"/>
      <c r="BI63" s="25"/>
      <c r="BJ63" s="449"/>
      <c r="BK63" s="449"/>
      <c r="BL63" s="449"/>
      <c r="BM63" s="449"/>
      <c r="BN63" s="25"/>
      <c r="BO63" s="168"/>
    </row>
    <row r="64" spans="1:70" x14ac:dyDescent="0.2">
      <c r="A64" s="60"/>
      <c r="B64" s="25"/>
      <c r="C64" s="25"/>
      <c r="D64" s="25"/>
      <c r="E64" s="25"/>
      <c r="F64" s="25"/>
      <c r="G64" s="59"/>
      <c r="H64" s="60"/>
      <c r="I64" s="176"/>
      <c r="J64" s="176"/>
      <c r="K64" s="176"/>
      <c r="L64" s="176"/>
      <c r="M64" s="390"/>
      <c r="N64" s="167"/>
      <c r="O64" s="176"/>
      <c r="P64" s="176"/>
      <c r="Q64" s="176"/>
      <c r="R64" s="176"/>
      <c r="S64" s="168"/>
      <c r="T64" s="25"/>
      <c r="U64" s="456" t="s">
        <v>74</v>
      </c>
      <c r="V64" s="456"/>
      <c r="W64" s="456"/>
      <c r="X64" s="467"/>
      <c r="Y64" s="38"/>
      <c r="Z64" s="54"/>
      <c r="AA64" s="38"/>
      <c r="AB64" s="54"/>
      <c r="AC64" s="59"/>
      <c r="AD64" s="60"/>
      <c r="AE64" s="25" t="s">
        <v>9</v>
      </c>
      <c r="AF64" s="25"/>
      <c r="AG64" s="25"/>
      <c r="AH64" s="180" t="s">
        <v>10</v>
      </c>
      <c r="AI64" s="59"/>
      <c r="AJ64" s="60"/>
      <c r="AK64" s="25"/>
      <c r="AL64" s="38"/>
      <c r="AM64" s="54"/>
      <c r="AN64" s="38"/>
      <c r="AO64" s="54"/>
      <c r="AP64" s="176"/>
      <c r="AQ64" s="59"/>
      <c r="AR64" s="60"/>
      <c r="AS64" s="176"/>
      <c r="AT64" s="176"/>
      <c r="AU64" s="176"/>
      <c r="AV64" s="176"/>
      <c r="AW64" s="59"/>
      <c r="AX64" s="60"/>
      <c r="AY64" s="25"/>
      <c r="AZ64" s="25"/>
      <c r="BA64" s="38"/>
      <c r="BB64" s="54"/>
      <c r="BC64" s="38"/>
      <c r="BD64" s="54"/>
      <c r="BE64" s="60"/>
      <c r="BF64" s="25"/>
      <c r="BG64" s="59"/>
      <c r="BH64" s="60"/>
      <c r="BI64" s="176"/>
      <c r="BJ64" s="449"/>
      <c r="BK64" s="449"/>
      <c r="BL64" s="449"/>
      <c r="BM64" s="449"/>
      <c r="BN64" s="176"/>
      <c r="BO64" s="168"/>
    </row>
    <row r="65" spans="1:67" x14ac:dyDescent="0.2">
      <c r="A65" s="60"/>
      <c r="B65" s="25"/>
      <c r="C65" s="25"/>
      <c r="D65" s="25"/>
      <c r="E65" s="25"/>
      <c r="F65" s="25"/>
      <c r="G65" s="59"/>
      <c r="H65" s="60"/>
      <c r="I65" s="390" t="s">
        <v>158</v>
      </c>
      <c r="J65" s="390"/>
      <c r="K65" s="390"/>
      <c r="L65" s="385" t="s">
        <v>10</v>
      </c>
      <c r="M65" s="390"/>
      <c r="N65" s="167"/>
      <c r="O65" s="390" t="s">
        <v>161</v>
      </c>
      <c r="P65" s="390"/>
      <c r="Q65" s="390"/>
      <c r="R65" s="385" t="s">
        <v>10</v>
      </c>
      <c r="S65" s="168"/>
      <c r="T65" s="25"/>
      <c r="U65" s="456"/>
      <c r="V65" s="456"/>
      <c r="W65" s="456"/>
      <c r="X65" s="467"/>
      <c r="Y65" s="37"/>
      <c r="Z65" s="56"/>
      <c r="AA65" s="37"/>
      <c r="AB65" s="56"/>
      <c r="AC65" s="59"/>
      <c r="AD65" s="60"/>
      <c r="AE65" s="25"/>
      <c r="AF65" s="25"/>
      <c r="AG65" s="25"/>
      <c r="AH65" s="25"/>
      <c r="AI65" s="59"/>
      <c r="AJ65" s="60"/>
      <c r="AK65" s="25"/>
      <c r="AL65" s="37"/>
      <c r="AM65" s="56"/>
      <c r="AN65" s="37"/>
      <c r="AO65" s="56"/>
      <c r="AP65" s="176"/>
      <c r="AQ65" s="59"/>
      <c r="AR65" s="60"/>
      <c r="AS65" s="231" t="s">
        <v>116</v>
      </c>
      <c r="AT65" s="25"/>
      <c r="AU65" s="25"/>
      <c r="AV65" s="180" t="s">
        <v>10</v>
      </c>
      <c r="AW65" s="59"/>
      <c r="AX65" s="60"/>
      <c r="AY65" s="25"/>
      <c r="AZ65" s="25"/>
      <c r="BA65" s="37"/>
      <c r="BB65" s="56"/>
      <c r="BC65" s="37"/>
      <c r="BD65" s="56"/>
      <c r="BE65" s="60"/>
      <c r="BF65" s="25"/>
      <c r="BG65" s="59"/>
      <c r="BH65" s="60"/>
      <c r="BI65" s="176"/>
      <c r="BJ65" s="176"/>
      <c r="BK65" s="176"/>
      <c r="BL65" s="176"/>
      <c r="BM65" s="176"/>
      <c r="BN65" s="176"/>
      <c r="BO65" s="168"/>
    </row>
    <row r="66" spans="1:67" ht="6" customHeight="1" x14ac:dyDescent="0.2">
      <c r="A66" s="60"/>
      <c r="B66" s="25"/>
      <c r="C66" s="25"/>
      <c r="D66" s="25"/>
      <c r="E66" s="25"/>
      <c r="F66" s="25"/>
      <c r="G66" s="59"/>
      <c r="H66" s="60"/>
      <c r="I66" s="176"/>
      <c r="J66" s="176"/>
      <c r="K66" s="176"/>
      <c r="L66" s="176"/>
      <c r="M66" s="390"/>
      <c r="N66" s="167"/>
      <c r="O66" s="176"/>
      <c r="P66" s="176"/>
      <c r="Q66" s="176"/>
      <c r="R66" s="176"/>
      <c r="S66" s="168"/>
      <c r="T66" s="25"/>
      <c r="U66" s="176"/>
      <c r="V66" s="25"/>
      <c r="W66" s="25"/>
      <c r="X66" s="25"/>
      <c r="Y66" s="25"/>
      <c r="Z66" s="25"/>
      <c r="AA66" s="25"/>
      <c r="AB66" s="25"/>
      <c r="AC66" s="59"/>
      <c r="AD66" s="60"/>
      <c r="AE66" s="25"/>
      <c r="AF66" s="25"/>
      <c r="AG66" s="25"/>
      <c r="AH66" s="176"/>
      <c r="AI66" s="59"/>
      <c r="AJ66" s="60"/>
      <c r="AK66" s="25"/>
      <c r="AL66" s="25"/>
      <c r="AM66" s="25"/>
      <c r="AN66" s="25"/>
      <c r="AO66" s="25"/>
      <c r="AP66" s="25"/>
      <c r="AQ66" s="59"/>
      <c r="AR66" s="60"/>
      <c r="AS66" s="176"/>
      <c r="AT66" s="176"/>
      <c r="AU66" s="176"/>
      <c r="AV66" s="176"/>
      <c r="AW66" s="59"/>
      <c r="AX66" s="60"/>
      <c r="AY66" s="25"/>
      <c r="AZ66" s="25"/>
      <c r="BA66" s="25"/>
      <c r="BB66" s="25"/>
      <c r="BC66" s="25"/>
      <c r="BD66" s="25"/>
      <c r="BE66" s="25"/>
      <c r="BF66" s="25"/>
      <c r="BG66" s="59"/>
      <c r="BH66" s="60"/>
      <c r="BI66" s="25"/>
      <c r="BJ66" s="25"/>
      <c r="BK66" s="25"/>
      <c r="BL66" s="25"/>
      <c r="BM66" s="25"/>
      <c r="BN66" s="25"/>
      <c r="BO66" s="168"/>
    </row>
    <row r="67" spans="1:67" ht="11.25" customHeight="1" x14ac:dyDescent="0.2">
      <c r="A67" s="60"/>
      <c r="B67" s="25"/>
      <c r="C67" s="25"/>
      <c r="D67" s="25"/>
      <c r="E67" s="25"/>
      <c r="F67" s="25"/>
      <c r="G67" s="59"/>
      <c r="H67" s="60"/>
      <c r="I67" s="176"/>
      <c r="J67" s="176"/>
      <c r="K67" s="176"/>
      <c r="L67" s="176"/>
      <c r="M67" s="390"/>
      <c r="N67" s="167"/>
      <c r="O67" s="176"/>
      <c r="P67" s="176"/>
      <c r="Q67" s="176"/>
      <c r="R67" s="176"/>
      <c r="S67" s="168"/>
      <c r="T67" s="25"/>
      <c r="U67" s="38"/>
      <c r="V67" s="54"/>
      <c r="W67" s="38"/>
      <c r="X67" s="54"/>
      <c r="Y67" s="38"/>
      <c r="Z67" s="54"/>
      <c r="AA67" s="38"/>
      <c r="AB67" s="54"/>
      <c r="AC67" s="59"/>
      <c r="AD67" s="60"/>
      <c r="AE67" s="466" t="s">
        <v>270</v>
      </c>
      <c r="AF67" s="466"/>
      <c r="AG67" s="466"/>
      <c r="AH67" s="466"/>
      <c r="AI67" s="59"/>
      <c r="AJ67" s="60"/>
      <c r="AK67" s="176"/>
      <c r="AL67" s="176"/>
      <c r="AM67" s="176"/>
      <c r="AN67" s="176"/>
      <c r="AO67" s="176"/>
      <c r="AP67" s="176"/>
      <c r="AQ67" s="59"/>
      <c r="AR67" s="60"/>
      <c r="AS67" s="176"/>
      <c r="AT67" s="176"/>
      <c r="AU67" s="176"/>
      <c r="AV67" s="176"/>
      <c r="AW67" s="59"/>
      <c r="AX67" s="60"/>
      <c r="AY67" s="25"/>
      <c r="AZ67" s="176"/>
      <c r="BA67" s="176"/>
      <c r="BB67" s="176"/>
      <c r="BC67" s="176"/>
      <c r="BD67" s="176"/>
      <c r="BE67" s="176"/>
      <c r="BF67" s="176"/>
      <c r="BG67" s="59"/>
      <c r="BH67" s="60"/>
      <c r="BI67" s="25" t="s">
        <v>116</v>
      </c>
      <c r="BJ67" s="25"/>
      <c r="BK67" s="25"/>
      <c r="BL67" s="25"/>
      <c r="BM67" s="25"/>
      <c r="BN67" s="180" t="s">
        <v>10</v>
      </c>
      <c r="BO67" s="168"/>
    </row>
    <row r="68" spans="1:67" ht="11.25" customHeight="1" x14ac:dyDescent="0.2">
      <c r="A68" s="60"/>
      <c r="B68" s="25"/>
      <c r="C68" s="25"/>
      <c r="D68" s="25"/>
      <c r="E68" s="25"/>
      <c r="F68" s="25"/>
      <c r="G68" s="59"/>
      <c r="H68" s="60"/>
      <c r="I68" s="390"/>
      <c r="J68" s="390"/>
      <c r="K68" s="390"/>
      <c r="L68" s="390"/>
      <c r="M68" s="390"/>
      <c r="N68" s="167"/>
      <c r="O68" s="390"/>
      <c r="P68" s="390"/>
      <c r="Q68" s="390"/>
      <c r="R68" s="390"/>
      <c r="S68" s="168"/>
      <c r="T68" s="25"/>
      <c r="U68" s="37"/>
      <c r="V68" s="56"/>
      <c r="W68" s="37"/>
      <c r="X68" s="56"/>
      <c r="Y68" s="37"/>
      <c r="Z68" s="56"/>
      <c r="AA68" s="37"/>
      <c r="AB68" s="56"/>
      <c r="AC68" s="59"/>
      <c r="AD68" s="60"/>
      <c r="AE68" s="466"/>
      <c r="AF68" s="466"/>
      <c r="AG68" s="466"/>
      <c r="AH68" s="466"/>
      <c r="AI68" s="59"/>
      <c r="AJ68" s="60"/>
      <c r="AK68" s="176"/>
      <c r="AL68" s="176"/>
      <c r="AM68" s="176"/>
      <c r="AN68" s="176"/>
      <c r="AO68" s="176"/>
      <c r="AP68" s="176"/>
      <c r="AQ68" s="59"/>
      <c r="AR68" s="60"/>
      <c r="AS68" s="25"/>
      <c r="AT68" s="25"/>
      <c r="AU68" s="25"/>
      <c r="AV68" s="25"/>
      <c r="AW68" s="59"/>
      <c r="AX68" s="60"/>
      <c r="AY68" s="253"/>
      <c r="AZ68" s="176"/>
      <c r="BA68" s="253"/>
      <c r="BB68" s="176"/>
      <c r="BC68" s="176"/>
      <c r="BD68" s="176"/>
      <c r="BE68" s="176"/>
      <c r="BF68" s="176"/>
      <c r="BG68" s="59"/>
      <c r="BH68" s="60"/>
      <c r="BI68" s="176"/>
      <c r="BJ68" s="447" t="s">
        <v>270</v>
      </c>
      <c r="BK68" s="447"/>
      <c r="BL68" s="447"/>
      <c r="BM68" s="447"/>
      <c r="BN68" s="25"/>
      <c r="BO68" s="168"/>
    </row>
    <row r="69" spans="1:67" x14ac:dyDescent="0.2">
      <c r="A69" s="60"/>
      <c r="B69" s="25"/>
      <c r="C69" s="25"/>
      <c r="D69" s="25"/>
      <c r="E69" s="25"/>
      <c r="F69" s="25"/>
      <c r="G69" s="59"/>
      <c r="H69" s="60"/>
      <c r="I69" s="390"/>
      <c r="J69" s="390"/>
      <c r="K69" s="390"/>
      <c r="L69" s="390"/>
      <c r="M69" s="390"/>
      <c r="N69" s="167"/>
      <c r="O69" s="390"/>
      <c r="P69" s="390"/>
      <c r="Q69" s="390"/>
      <c r="R69" s="390"/>
      <c r="S69" s="168"/>
      <c r="T69" s="25"/>
      <c r="U69" s="423" t="s">
        <v>75</v>
      </c>
      <c r="V69" s="423"/>
      <c r="W69" s="423"/>
      <c r="X69" s="423"/>
      <c r="Y69" s="423"/>
      <c r="Z69" s="423"/>
      <c r="AA69" s="423"/>
      <c r="AB69" s="423"/>
      <c r="AC69" s="59"/>
      <c r="AD69" s="60"/>
      <c r="AE69" s="176"/>
      <c r="AF69" s="176"/>
      <c r="AG69" s="176"/>
      <c r="AH69" s="176"/>
      <c r="AI69" s="59"/>
      <c r="AJ69" s="60"/>
      <c r="AK69" s="25"/>
      <c r="AL69" s="25"/>
      <c r="AM69" s="25"/>
      <c r="AN69" s="25"/>
      <c r="AO69" s="25"/>
      <c r="AP69" s="25"/>
      <c r="AQ69" s="59"/>
      <c r="AR69" s="60"/>
      <c r="AS69" s="25"/>
      <c r="AT69" s="25"/>
      <c r="AU69" s="25"/>
      <c r="AV69" s="25"/>
      <c r="AW69" s="59"/>
      <c r="AX69" s="60"/>
      <c r="AY69" s="25"/>
      <c r="AZ69" s="25"/>
      <c r="BA69" s="176"/>
      <c r="BB69" s="25"/>
      <c r="BC69" s="25"/>
      <c r="BD69" s="25"/>
      <c r="BE69" s="25"/>
      <c r="BF69" s="25"/>
      <c r="BG69" s="59"/>
      <c r="BH69" s="60"/>
      <c r="BI69" s="172"/>
      <c r="BJ69" s="447"/>
      <c r="BK69" s="447"/>
      <c r="BL69" s="447"/>
      <c r="BM69" s="447"/>
      <c r="BN69" s="176"/>
      <c r="BO69" s="168"/>
    </row>
    <row r="70" spans="1:67" ht="6" customHeight="1" x14ac:dyDescent="0.2">
      <c r="A70" s="37"/>
      <c r="B70" s="27"/>
      <c r="C70" s="27"/>
      <c r="D70" s="27"/>
      <c r="E70" s="27"/>
      <c r="F70" s="27"/>
      <c r="G70" s="56"/>
      <c r="H70" s="37"/>
      <c r="I70" s="27"/>
      <c r="J70" s="27"/>
      <c r="K70" s="27"/>
      <c r="L70" s="27"/>
      <c r="M70" s="27"/>
      <c r="N70" s="210"/>
      <c r="O70" s="27"/>
      <c r="P70" s="27"/>
      <c r="Q70" s="27"/>
      <c r="R70" s="27"/>
      <c r="S70" s="211"/>
      <c r="T70" s="27"/>
      <c r="U70" s="27"/>
      <c r="V70" s="27"/>
      <c r="W70" s="27"/>
      <c r="X70" s="27"/>
      <c r="Y70" s="27"/>
      <c r="Z70" s="27"/>
      <c r="AA70" s="27"/>
      <c r="AB70" s="27"/>
      <c r="AC70" s="56"/>
      <c r="AD70" s="37"/>
      <c r="AE70" s="27"/>
      <c r="AF70" s="27"/>
      <c r="AG70" s="27"/>
      <c r="AH70" s="27"/>
      <c r="AI70" s="56"/>
      <c r="AJ70" s="37"/>
      <c r="AK70" s="27"/>
      <c r="AL70" s="27"/>
      <c r="AM70" s="27"/>
      <c r="AN70" s="27"/>
      <c r="AO70" s="27"/>
      <c r="AP70" s="27"/>
      <c r="AQ70" s="56"/>
      <c r="AR70" s="37"/>
      <c r="AS70" s="27"/>
      <c r="AT70" s="27"/>
      <c r="AU70" s="27"/>
      <c r="AV70" s="27"/>
      <c r="AW70" s="56"/>
      <c r="AX70" s="37"/>
      <c r="AY70" s="27"/>
      <c r="AZ70" s="27"/>
      <c r="BA70" s="27"/>
      <c r="BB70" s="27"/>
      <c r="BC70" s="27"/>
      <c r="BD70" s="27"/>
      <c r="BE70" s="27"/>
      <c r="BF70" s="27"/>
      <c r="BG70" s="56"/>
      <c r="BH70" s="37"/>
      <c r="BI70" s="27"/>
      <c r="BJ70" s="27"/>
      <c r="BK70" s="27"/>
      <c r="BL70" s="27"/>
      <c r="BM70" s="27"/>
      <c r="BN70" s="27"/>
      <c r="BO70" s="211"/>
    </row>
    <row r="71" spans="1:67" ht="6" customHeight="1" x14ac:dyDescent="0.2">
      <c r="A71" s="38"/>
      <c r="B71" s="24"/>
      <c r="C71" s="24"/>
      <c r="D71" s="24"/>
      <c r="E71" s="24"/>
      <c r="F71" s="24"/>
      <c r="G71" s="54"/>
      <c r="H71" s="38"/>
      <c r="I71" s="24"/>
      <c r="J71" s="24"/>
      <c r="K71" s="24"/>
      <c r="L71" s="24"/>
      <c r="M71" s="24"/>
      <c r="N71" s="212"/>
      <c r="O71" s="24"/>
      <c r="P71" s="24"/>
      <c r="Q71" s="24"/>
      <c r="R71" s="24"/>
      <c r="S71" s="213"/>
      <c r="T71" s="24"/>
      <c r="U71" s="24"/>
      <c r="V71" s="24"/>
      <c r="W71" s="24"/>
      <c r="X71" s="24"/>
      <c r="Y71" s="24"/>
      <c r="Z71" s="24"/>
      <c r="AA71" s="24"/>
      <c r="AB71" s="24"/>
      <c r="AC71" s="54"/>
      <c r="AD71" s="38"/>
      <c r="AE71" s="24"/>
      <c r="AF71" s="24"/>
      <c r="AG71" s="24"/>
      <c r="AH71" s="24"/>
      <c r="AI71" s="54"/>
      <c r="AJ71" s="38"/>
      <c r="AK71" s="24"/>
      <c r="AL71" s="24"/>
      <c r="AM71" s="24"/>
      <c r="AN71" s="24"/>
      <c r="AO71" s="24"/>
      <c r="AP71" s="24"/>
      <c r="AQ71" s="54"/>
      <c r="AR71" s="38"/>
      <c r="AS71" s="24"/>
      <c r="AT71" s="24"/>
      <c r="AU71" s="24"/>
      <c r="AV71" s="24"/>
      <c r="AW71" s="54"/>
      <c r="AX71" s="38"/>
      <c r="AY71" s="24"/>
      <c r="AZ71" s="24"/>
      <c r="BA71" s="24"/>
      <c r="BB71" s="24"/>
      <c r="BC71" s="24"/>
      <c r="BD71" s="24"/>
      <c r="BE71" s="24"/>
      <c r="BF71" s="24"/>
      <c r="BG71" s="54"/>
      <c r="BH71" s="38"/>
      <c r="BI71" s="24"/>
      <c r="BJ71" s="24"/>
      <c r="BK71" s="24"/>
      <c r="BL71" s="24"/>
      <c r="BM71" s="24"/>
      <c r="BN71" s="24"/>
      <c r="BO71" s="213"/>
    </row>
    <row r="72" spans="1:67" x14ac:dyDescent="0.2">
      <c r="A72" s="60"/>
      <c r="B72" s="180" t="s">
        <v>45</v>
      </c>
      <c r="C72" s="25"/>
      <c r="D72" s="25"/>
      <c r="E72" s="25"/>
      <c r="F72" s="25"/>
      <c r="G72" s="59"/>
      <c r="H72" s="60"/>
      <c r="I72" s="390"/>
      <c r="J72" s="390"/>
      <c r="K72" s="390"/>
      <c r="L72" s="390"/>
      <c r="M72" s="390"/>
      <c r="N72" s="167"/>
      <c r="O72" s="390"/>
      <c r="P72" s="390"/>
      <c r="Q72" s="390"/>
      <c r="R72" s="390"/>
      <c r="S72" s="168"/>
      <c r="T72" s="25"/>
      <c r="U72" s="456" t="s">
        <v>73</v>
      </c>
      <c r="V72" s="456"/>
      <c r="W72" s="456"/>
      <c r="X72" s="467"/>
      <c r="Y72" s="38"/>
      <c r="Z72" s="54"/>
      <c r="AA72" s="38"/>
      <c r="AB72" s="54"/>
      <c r="AC72" s="59"/>
      <c r="AD72" s="60"/>
      <c r="AE72" s="25"/>
      <c r="AF72" s="25"/>
      <c r="AG72" s="25"/>
      <c r="AH72" s="25"/>
      <c r="AI72" s="59"/>
      <c r="AJ72" s="60"/>
      <c r="AK72" s="422" t="s">
        <v>162</v>
      </c>
      <c r="AL72" s="422"/>
      <c r="AM72" s="422"/>
      <c r="AN72" s="422"/>
      <c r="AO72" s="422"/>
      <c r="AP72" s="422"/>
      <c r="AQ72" s="59"/>
      <c r="AR72" s="60"/>
      <c r="AS72" s="25"/>
      <c r="AT72" s="25"/>
      <c r="AU72" s="25"/>
      <c r="AV72" s="25"/>
      <c r="AW72" s="59"/>
      <c r="AX72" s="60"/>
      <c r="AY72" s="422" t="s">
        <v>163</v>
      </c>
      <c r="AZ72" s="422"/>
      <c r="BA72" s="422"/>
      <c r="BB72" s="422"/>
      <c r="BC72" s="422"/>
      <c r="BD72" s="422"/>
      <c r="BE72" s="422"/>
      <c r="BF72" s="422"/>
      <c r="BG72" s="252"/>
      <c r="BH72" s="60"/>
      <c r="BI72" s="25" t="s">
        <v>115</v>
      </c>
      <c r="BJ72" s="25"/>
      <c r="BK72" s="25"/>
      <c r="BL72" s="25"/>
      <c r="BM72" s="25"/>
      <c r="BN72" s="180" t="s">
        <v>8</v>
      </c>
      <c r="BO72" s="168"/>
    </row>
    <row r="73" spans="1:67" x14ac:dyDescent="0.2">
      <c r="A73" s="60"/>
      <c r="B73" s="25"/>
      <c r="C73" s="25"/>
      <c r="D73" s="25"/>
      <c r="E73" s="25"/>
      <c r="F73" s="25"/>
      <c r="G73" s="59"/>
      <c r="H73" s="60"/>
      <c r="I73" s="390" t="s">
        <v>159</v>
      </c>
      <c r="J73" s="390"/>
      <c r="K73" s="390"/>
      <c r="L73" s="385" t="s">
        <v>8</v>
      </c>
      <c r="M73" s="390"/>
      <c r="N73" s="167"/>
      <c r="O73" s="390" t="s">
        <v>160</v>
      </c>
      <c r="P73" s="390"/>
      <c r="Q73" s="390"/>
      <c r="R73" s="385" t="s">
        <v>8</v>
      </c>
      <c r="S73" s="168"/>
      <c r="T73" s="25"/>
      <c r="U73" s="456"/>
      <c r="V73" s="456"/>
      <c r="W73" s="456"/>
      <c r="X73" s="467"/>
      <c r="Y73" s="37"/>
      <c r="Z73" s="56"/>
      <c r="AA73" s="37"/>
      <c r="AB73" s="56"/>
      <c r="AC73" s="59"/>
      <c r="AD73" s="60"/>
      <c r="AE73" s="25" t="s">
        <v>7</v>
      </c>
      <c r="AF73" s="25"/>
      <c r="AG73" s="25"/>
      <c r="AH73" s="180" t="s">
        <v>8</v>
      </c>
      <c r="AI73" s="59"/>
      <c r="AJ73" s="60"/>
      <c r="AK73" s="422" t="s">
        <v>108</v>
      </c>
      <c r="AL73" s="422"/>
      <c r="AM73" s="422"/>
      <c r="AN73" s="422"/>
      <c r="AO73" s="422"/>
      <c r="AP73" s="422"/>
      <c r="AQ73" s="59"/>
      <c r="AR73" s="60"/>
      <c r="AS73" s="231" t="s">
        <v>115</v>
      </c>
      <c r="AT73" s="25"/>
      <c r="AU73" s="25"/>
      <c r="AV73" s="180" t="s">
        <v>8</v>
      </c>
      <c r="AW73" s="59"/>
      <c r="AX73" s="60"/>
      <c r="AY73" s="422" t="s">
        <v>164</v>
      </c>
      <c r="AZ73" s="422"/>
      <c r="BA73" s="422"/>
      <c r="BB73" s="422"/>
      <c r="BC73" s="422"/>
      <c r="BD73" s="422"/>
      <c r="BE73" s="422"/>
      <c r="BF73" s="422"/>
      <c r="BG73" s="252"/>
      <c r="BH73" s="60"/>
      <c r="BI73" s="25"/>
      <c r="BJ73" s="449" t="s">
        <v>269</v>
      </c>
      <c r="BK73" s="449"/>
      <c r="BL73" s="449"/>
      <c r="BM73" s="449"/>
      <c r="BN73" s="25"/>
      <c r="BO73" s="168"/>
    </row>
    <row r="74" spans="1:67" ht="6" customHeight="1" x14ac:dyDescent="0.2">
      <c r="A74" s="60"/>
      <c r="B74" s="25"/>
      <c r="C74" s="25"/>
      <c r="D74" s="25"/>
      <c r="E74" s="25"/>
      <c r="F74" s="25"/>
      <c r="G74" s="59"/>
      <c r="H74" s="60"/>
      <c r="I74" s="390"/>
      <c r="J74" s="390"/>
      <c r="K74" s="390"/>
      <c r="L74" s="390"/>
      <c r="M74" s="390"/>
      <c r="N74" s="167"/>
      <c r="O74" s="390"/>
      <c r="P74" s="390"/>
      <c r="Q74" s="390"/>
      <c r="R74" s="390"/>
      <c r="S74" s="168"/>
      <c r="T74" s="25"/>
      <c r="U74" s="25"/>
      <c r="V74" s="25"/>
      <c r="W74" s="25"/>
      <c r="X74" s="25"/>
      <c r="Y74" s="25"/>
      <c r="Z74" s="25"/>
      <c r="AA74" s="25"/>
      <c r="AB74" s="25"/>
      <c r="AC74" s="59"/>
      <c r="AD74" s="60"/>
      <c r="AE74" s="25"/>
      <c r="AF74" s="25"/>
      <c r="AG74" s="25"/>
      <c r="AH74" s="25"/>
      <c r="AI74" s="59"/>
      <c r="AJ74" s="60"/>
      <c r="AK74" s="25"/>
      <c r="AL74" s="25"/>
      <c r="AM74" s="25"/>
      <c r="AN74" s="25"/>
      <c r="AO74" s="25"/>
      <c r="AP74" s="25"/>
      <c r="AQ74" s="59"/>
      <c r="AR74" s="60"/>
      <c r="AS74" s="25"/>
      <c r="AT74" s="25"/>
      <c r="AU74" s="25"/>
      <c r="AV74" s="25"/>
      <c r="AW74" s="59"/>
      <c r="AX74" s="60"/>
      <c r="AY74" s="25"/>
      <c r="AZ74" s="25"/>
      <c r="BA74" s="25"/>
      <c r="BB74" s="25"/>
      <c r="BC74" s="25"/>
      <c r="BD74" s="25"/>
      <c r="BE74" s="25"/>
      <c r="BF74" s="25"/>
      <c r="BG74" s="59"/>
      <c r="BH74" s="60"/>
      <c r="BI74" s="25"/>
      <c r="BJ74" s="449"/>
      <c r="BK74" s="449"/>
      <c r="BL74" s="449"/>
      <c r="BM74" s="449"/>
      <c r="BN74" s="25"/>
      <c r="BO74" s="168"/>
    </row>
    <row r="75" spans="1:67" x14ac:dyDescent="0.2">
      <c r="A75" s="60"/>
      <c r="B75" s="25"/>
      <c r="C75" s="25"/>
      <c r="D75" s="25"/>
      <c r="E75" s="25"/>
      <c r="F75" s="25"/>
      <c r="G75" s="59"/>
      <c r="H75" s="60"/>
      <c r="I75" s="176"/>
      <c r="J75" s="176"/>
      <c r="K75" s="176"/>
      <c r="L75" s="176"/>
      <c r="M75" s="390"/>
      <c r="N75" s="167"/>
      <c r="O75" s="176"/>
      <c r="P75" s="176"/>
      <c r="Q75" s="176"/>
      <c r="R75" s="176"/>
      <c r="S75" s="168"/>
      <c r="T75" s="25"/>
      <c r="U75" s="456" t="s">
        <v>74</v>
      </c>
      <c r="V75" s="456"/>
      <c r="W75" s="456"/>
      <c r="X75" s="467"/>
      <c r="Y75" s="38"/>
      <c r="Z75" s="54"/>
      <c r="AA75" s="38"/>
      <c r="AB75" s="54"/>
      <c r="AC75" s="59"/>
      <c r="AD75" s="60"/>
      <c r="AE75" s="25" t="s">
        <v>116</v>
      </c>
      <c r="AF75" s="25"/>
      <c r="AG75" s="25"/>
      <c r="AH75" s="180" t="s">
        <v>10</v>
      </c>
      <c r="AI75" s="59"/>
      <c r="AJ75" s="60"/>
      <c r="AK75" s="25"/>
      <c r="AL75" s="38"/>
      <c r="AM75" s="54"/>
      <c r="AN75" s="38"/>
      <c r="AO75" s="54"/>
      <c r="AP75" s="176"/>
      <c r="AQ75" s="59"/>
      <c r="AR75" s="60"/>
      <c r="AS75" s="176"/>
      <c r="AT75" s="176"/>
      <c r="AU75" s="176"/>
      <c r="AV75" s="176"/>
      <c r="AW75" s="59"/>
      <c r="AX75" s="60"/>
      <c r="AY75" s="25"/>
      <c r="AZ75" s="25"/>
      <c r="BA75" s="38"/>
      <c r="BB75" s="54"/>
      <c r="BC75" s="38"/>
      <c r="BD75" s="54"/>
      <c r="BE75" s="60"/>
      <c r="BF75" s="25"/>
      <c r="BG75" s="59"/>
      <c r="BH75" s="60"/>
      <c r="BI75" s="176"/>
      <c r="BJ75" s="449"/>
      <c r="BK75" s="449"/>
      <c r="BL75" s="449"/>
      <c r="BM75" s="449"/>
      <c r="BN75" s="176"/>
      <c r="BO75" s="168"/>
    </row>
    <row r="76" spans="1:67" x14ac:dyDescent="0.2">
      <c r="A76" s="60"/>
      <c r="B76" s="25"/>
      <c r="C76" s="25"/>
      <c r="D76" s="25"/>
      <c r="E76" s="25"/>
      <c r="F76" s="25"/>
      <c r="G76" s="59"/>
      <c r="H76" s="60"/>
      <c r="I76" s="390" t="s">
        <v>158</v>
      </c>
      <c r="J76" s="390"/>
      <c r="K76" s="390"/>
      <c r="L76" s="385" t="s">
        <v>10</v>
      </c>
      <c r="M76" s="390"/>
      <c r="N76" s="167"/>
      <c r="O76" s="390" t="s">
        <v>161</v>
      </c>
      <c r="P76" s="390"/>
      <c r="Q76" s="390"/>
      <c r="R76" s="385" t="s">
        <v>10</v>
      </c>
      <c r="S76" s="168"/>
      <c r="T76" s="25"/>
      <c r="U76" s="456"/>
      <c r="V76" s="456"/>
      <c r="W76" s="456"/>
      <c r="X76" s="467"/>
      <c r="Y76" s="37"/>
      <c r="Z76" s="56"/>
      <c r="AA76" s="37"/>
      <c r="AB76" s="56"/>
      <c r="AC76" s="59"/>
      <c r="AD76" s="60"/>
      <c r="AE76" s="25"/>
      <c r="AF76" s="25"/>
      <c r="AG76" s="25"/>
      <c r="AH76" s="25"/>
      <c r="AI76" s="59"/>
      <c r="AJ76" s="60"/>
      <c r="AK76" s="25"/>
      <c r="AL76" s="37"/>
      <c r="AM76" s="56"/>
      <c r="AN76" s="37"/>
      <c r="AO76" s="56"/>
      <c r="AP76" s="176"/>
      <c r="AQ76" s="59"/>
      <c r="AR76" s="60"/>
      <c r="AS76" s="231" t="s">
        <v>116</v>
      </c>
      <c r="AT76" s="25"/>
      <c r="AU76" s="25"/>
      <c r="AV76" s="180" t="s">
        <v>10</v>
      </c>
      <c r="AW76" s="59"/>
      <c r="AX76" s="60"/>
      <c r="AY76" s="25"/>
      <c r="AZ76" s="25"/>
      <c r="BA76" s="37"/>
      <c r="BB76" s="56"/>
      <c r="BC76" s="37"/>
      <c r="BD76" s="56"/>
      <c r="BE76" s="60"/>
      <c r="BF76" s="25"/>
      <c r="BG76" s="59"/>
      <c r="BH76" s="60"/>
      <c r="BI76" s="176"/>
      <c r="BJ76" s="176"/>
      <c r="BK76" s="176"/>
      <c r="BL76" s="176"/>
      <c r="BM76" s="176"/>
      <c r="BN76" s="176"/>
      <c r="BO76" s="168"/>
    </row>
    <row r="77" spans="1:67" ht="6" customHeight="1" x14ac:dyDescent="0.2">
      <c r="A77" s="60"/>
      <c r="B77" s="25"/>
      <c r="C77" s="25"/>
      <c r="D77" s="25"/>
      <c r="E77" s="25"/>
      <c r="F77" s="25"/>
      <c r="G77" s="59"/>
      <c r="H77" s="60"/>
      <c r="I77" s="176"/>
      <c r="J77" s="176"/>
      <c r="K77" s="176"/>
      <c r="L77" s="176"/>
      <c r="M77" s="390"/>
      <c r="N77" s="167"/>
      <c r="O77" s="176"/>
      <c r="P77" s="176"/>
      <c r="Q77" s="176"/>
      <c r="R77" s="176"/>
      <c r="S77" s="168"/>
      <c r="T77" s="25"/>
      <c r="U77" s="176"/>
      <c r="V77" s="25"/>
      <c r="W77" s="25"/>
      <c r="X77" s="25"/>
      <c r="Y77" s="25"/>
      <c r="Z77" s="25"/>
      <c r="AA77" s="25"/>
      <c r="AB77" s="25"/>
      <c r="AC77" s="59"/>
      <c r="AD77" s="60"/>
      <c r="AE77" s="25"/>
      <c r="AF77" s="25"/>
      <c r="AG77" s="25"/>
      <c r="AH77" s="176"/>
      <c r="AI77" s="59"/>
      <c r="AJ77" s="60"/>
      <c r="AK77" s="25"/>
      <c r="AL77" s="25"/>
      <c r="AM77" s="25"/>
      <c r="AN77" s="25"/>
      <c r="AO77" s="25"/>
      <c r="AP77" s="25"/>
      <c r="AQ77" s="59"/>
      <c r="AR77" s="60"/>
      <c r="AS77" s="176"/>
      <c r="AT77" s="176"/>
      <c r="AU77" s="176"/>
      <c r="AV77" s="176"/>
      <c r="AW77" s="59"/>
      <c r="AX77" s="60"/>
      <c r="AY77" s="25"/>
      <c r="AZ77" s="25"/>
      <c r="BA77" s="25"/>
      <c r="BB77" s="25"/>
      <c r="BC77" s="25"/>
      <c r="BD77" s="25"/>
      <c r="BE77" s="25"/>
      <c r="BF77" s="25"/>
      <c r="BG77" s="59"/>
      <c r="BH77" s="60"/>
      <c r="BI77" s="25"/>
      <c r="BJ77" s="25"/>
      <c r="BK77" s="25"/>
      <c r="BL77" s="25"/>
      <c r="BM77" s="25"/>
      <c r="BN77" s="25"/>
      <c r="BO77" s="168"/>
    </row>
    <row r="78" spans="1:67" ht="11.25" customHeight="1" x14ac:dyDescent="0.2">
      <c r="A78" s="60"/>
      <c r="B78" s="25"/>
      <c r="C78" s="25"/>
      <c r="D78" s="25"/>
      <c r="E78" s="25"/>
      <c r="F78" s="25"/>
      <c r="G78" s="59"/>
      <c r="H78" s="60"/>
      <c r="I78" s="176"/>
      <c r="J78" s="176"/>
      <c r="K78" s="176"/>
      <c r="L78" s="176"/>
      <c r="M78" s="390"/>
      <c r="N78" s="167"/>
      <c r="O78" s="176"/>
      <c r="P78" s="176"/>
      <c r="Q78" s="176"/>
      <c r="R78" s="176"/>
      <c r="S78" s="168"/>
      <c r="T78" s="25"/>
      <c r="U78" s="38"/>
      <c r="V78" s="54"/>
      <c r="W78" s="38"/>
      <c r="X78" s="54"/>
      <c r="Y78" s="38"/>
      <c r="Z78" s="54"/>
      <c r="AA78" s="38"/>
      <c r="AB78" s="54"/>
      <c r="AC78" s="59"/>
      <c r="AD78" s="60"/>
      <c r="AE78" s="466" t="s">
        <v>270</v>
      </c>
      <c r="AF78" s="466"/>
      <c r="AG78" s="466"/>
      <c r="AH78" s="466"/>
      <c r="AI78" s="59"/>
      <c r="AJ78" s="60"/>
      <c r="AK78" s="176"/>
      <c r="AL78" s="176"/>
      <c r="AM78" s="176"/>
      <c r="AN78" s="176"/>
      <c r="AO78" s="176"/>
      <c r="AP78" s="176"/>
      <c r="AQ78" s="59"/>
      <c r="AR78" s="60"/>
      <c r="AS78" s="176"/>
      <c r="AT78" s="176"/>
      <c r="AU78" s="176"/>
      <c r="AV78" s="176"/>
      <c r="AW78" s="59"/>
      <c r="AX78" s="60"/>
      <c r="AY78" s="25"/>
      <c r="AZ78" s="176"/>
      <c r="BA78" s="176"/>
      <c r="BB78" s="176"/>
      <c r="BC78" s="176"/>
      <c r="BD78" s="176"/>
      <c r="BE78" s="176"/>
      <c r="BF78" s="176"/>
      <c r="BG78" s="59"/>
      <c r="BH78" s="60"/>
      <c r="BI78" s="25" t="s">
        <v>116</v>
      </c>
      <c r="BJ78" s="25"/>
      <c r="BK78" s="25"/>
      <c r="BL78" s="25"/>
      <c r="BM78" s="25"/>
      <c r="BN78" s="180" t="s">
        <v>10</v>
      </c>
      <c r="BO78" s="168"/>
    </row>
    <row r="79" spans="1:67" ht="11.25" customHeight="1" x14ac:dyDescent="0.2">
      <c r="A79" s="60"/>
      <c r="B79" s="25"/>
      <c r="C79" s="25"/>
      <c r="D79" s="25"/>
      <c r="E79" s="25"/>
      <c r="F79" s="25"/>
      <c r="G79" s="59"/>
      <c r="H79" s="60"/>
      <c r="I79" s="390"/>
      <c r="J79" s="390"/>
      <c r="K79" s="390"/>
      <c r="L79" s="390"/>
      <c r="M79" s="390"/>
      <c r="N79" s="167"/>
      <c r="O79" s="390"/>
      <c r="P79" s="390"/>
      <c r="Q79" s="390"/>
      <c r="R79" s="390"/>
      <c r="S79" s="168"/>
      <c r="T79" s="25"/>
      <c r="U79" s="37"/>
      <c r="V79" s="56"/>
      <c r="W79" s="37"/>
      <c r="X79" s="56"/>
      <c r="Y79" s="37"/>
      <c r="Z79" s="56"/>
      <c r="AA79" s="37"/>
      <c r="AB79" s="56"/>
      <c r="AC79" s="59"/>
      <c r="AD79" s="60"/>
      <c r="AE79" s="466"/>
      <c r="AF79" s="466"/>
      <c r="AG79" s="466"/>
      <c r="AH79" s="466"/>
      <c r="AI79" s="59"/>
      <c r="AJ79" s="60"/>
      <c r="AK79" s="176"/>
      <c r="AL79" s="176"/>
      <c r="AM79" s="176"/>
      <c r="AN79" s="176"/>
      <c r="AO79" s="176"/>
      <c r="AP79" s="176"/>
      <c r="AQ79" s="59"/>
      <c r="AR79" s="60"/>
      <c r="AS79" s="25"/>
      <c r="AT79" s="25"/>
      <c r="AU79" s="25"/>
      <c r="AV79" s="25"/>
      <c r="AW79" s="59"/>
      <c r="AX79" s="60"/>
      <c r="AY79" s="253"/>
      <c r="AZ79" s="176"/>
      <c r="BA79" s="253"/>
      <c r="BB79" s="176"/>
      <c r="BC79" s="176"/>
      <c r="BD79" s="176"/>
      <c r="BE79" s="176"/>
      <c r="BF79" s="176"/>
      <c r="BG79" s="59"/>
      <c r="BH79" s="60"/>
      <c r="BI79" s="176"/>
      <c r="BJ79" s="447" t="s">
        <v>270</v>
      </c>
      <c r="BK79" s="447"/>
      <c r="BL79" s="447"/>
      <c r="BM79" s="447"/>
      <c r="BN79" s="25"/>
      <c r="BO79" s="168"/>
    </row>
    <row r="80" spans="1:67" x14ac:dyDescent="0.2">
      <c r="A80" s="60"/>
      <c r="B80" s="25"/>
      <c r="C80" s="25"/>
      <c r="D80" s="25"/>
      <c r="E80" s="25"/>
      <c r="F80" s="25"/>
      <c r="G80" s="59"/>
      <c r="H80" s="60"/>
      <c r="I80" s="390"/>
      <c r="J80" s="390"/>
      <c r="K80" s="390"/>
      <c r="L80" s="390"/>
      <c r="M80" s="390"/>
      <c r="N80" s="167"/>
      <c r="O80" s="390"/>
      <c r="P80" s="390"/>
      <c r="Q80" s="390"/>
      <c r="R80" s="390"/>
      <c r="S80" s="168"/>
      <c r="T80" s="25"/>
      <c r="U80" s="423" t="s">
        <v>75</v>
      </c>
      <c r="V80" s="423"/>
      <c r="W80" s="423"/>
      <c r="X80" s="423"/>
      <c r="Y80" s="423"/>
      <c r="Z80" s="423"/>
      <c r="AA80" s="423"/>
      <c r="AB80" s="423"/>
      <c r="AC80" s="59"/>
      <c r="AD80" s="60"/>
      <c r="AE80" s="176"/>
      <c r="AF80" s="176"/>
      <c r="AG80" s="176"/>
      <c r="AH80" s="176"/>
      <c r="AI80" s="59"/>
      <c r="AJ80" s="60"/>
      <c r="AK80" s="25"/>
      <c r="AL80" s="25"/>
      <c r="AM80" s="25"/>
      <c r="AN80" s="25"/>
      <c r="AO80" s="25"/>
      <c r="AP80" s="25"/>
      <c r="AQ80" s="59"/>
      <c r="AR80" s="60"/>
      <c r="AS80" s="25"/>
      <c r="AT80" s="25"/>
      <c r="AU80" s="25"/>
      <c r="AV80" s="25"/>
      <c r="AW80" s="59"/>
      <c r="AX80" s="60"/>
      <c r="AY80" s="25"/>
      <c r="AZ80" s="25"/>
      <c r="BA80" s="176"/>
      <c r="BB80" s="25"/>
      <c r="BC80" s="25"/>
      <c r="BD80" s="25"/>
      <c r="BE80" s="25"/>
      <c r="BF80" s="25"/>
      <c r="BG80" s="59"/>
      <c r="BH80" s="60"/>
      <c r="BI80" s="172"/>
      <c r="BJ80" s="447"/>
      <c r="BK80" s="447"/>
      <c r="BL80" s="447"/>
      <c r="BM80" s="447"/>
      <c r="BN80" s="176"/>
      <c r="BO80" s="168"/>
    </row>
    <row r="81" spans="1:67" ht="6" customHeight="1" x14ac:dyDescent="0.2">
      <c r="A81" s="37"/>
      <c r="B81" s="27"/>
      <c r="C81" s="27"/>
      <c r="D81" s="27"/>
      <c r="E81" s="27"/>
      <c r="F81" s="27"/>
      <c r="G81" s="56"/>
      <c r="H81" s="37"/>
      <c r="I81" s="27"/>
      <c r="J81" s="27"/>
      <c r="K81" s="27"/>
      <c r="L81" s="27"/>
      <c r="M81" s="27"/>
      <c r="N81" s="210"/>
      <c r="O81" s="27"/>
      <c r="P81" s="27"/>
      <c r="Q81" s="27"/>
      <c r="R81" s="27"/>
      <c r="S81" s="211"/>
      <c r="T81" s="27"/>
      <c r="U81" s="27"/>
      <c r="V81" s="27"/>
      <c r="W81" s="27"/>
      <c r="X81" s="27"/>
      <c r="Y81" s="27"/>
      <c r="Z81" s="27"/>
      <c r="AA81" s="27"/>
      <c r="AB81" s="27"/>
      <c r="AC81" s="56"/>
      <c r="AD81" s="37"/>
      <c r="AE81" s="27"/>
      <c r="AF81" s="27"/>
      <c r="AG81" s="27"/>
      <c r="AH81" s="27"/>
      <c r="AI81" s="56"/>
      <c r="AJ81" s="37"/>
      <c r="AK81" s="27"/>
      <c r="AL81" s="27"/>
      <c r="AM81" s="27"/>
      <c r="AN81" s="27"/>
      <c r="AO81" s="27"/>
      <c r="AP81" s="27"/>
      <c r="AQ81" s="56"/>
      <c r="AR81" s="37"/>
      <c r="AS81" s="27"/>
      <c r="AT81" s="27"/>
      <c r="AU81" s="27"/>
      <c r="AV81" s="27"/>
      <c r="AW81" s="56"/>
      <c r="AX81" s="37"/>
      <c r="AY81" s="27"/>
      <c r="AZ81" s="27"/>
      <c r="BA81" s="27"/>
      <c r="BB81" s="27"/>
      <c r="BC81" s="27"/>
      <c r="BD81" s="27"/>
      <c r="BE81" s="27"/>
      <c r="BF81" s="27"/>
      <c r="BG81" s="56"/>
      <c r="BH81" s="37"/>
      <c r="BI81" s="27"/>
      <c r="BJ81" s="27"/>
      <c r="BK81" s="27"/>
      <c r="BL81" s="27"/>
      <c r="BM81" s="27"/>
      <c r="BN81" s="27"/>
      <c r="BO81" s="211"/>
    </row>
    <row r="82" spans="1:67" ht="6" customHeight="1" x14ac:dyDescent="0.2">
      <c r="A82" s="38"/>
      <c r="B82" s="24"/>
      <c r="C82" s="24"/>
      <c r="D82" s="24"/>
      <c r="E82" s="24"/>
      <c r="F82" s="24"/>
      <c r="G82" s="54"/>
      <c r="H82" s="38"/>
      <c r="I82" s="24"/>
      <c r="J82" s="24"/>
      <c r="K82" s="24"/>
      <c r="L82" s="24"/>
      <c r="M82" s="24"/>
      <c r="N82" s="212"/>
      <c r="O82" s="24"/>
      <c r="P82" s="24"/>
      <c r="Q82" s="24"/>
      <c r="R82" s="24"/>
      <c r="S82" s="213"/>
      <c r="T82" s="24"/>
      <c r="U82" s="24"/>
      <c r="V82" s="24"/>
      <c r="W82" s="24"/>
      <c r="X82" s="24"/>
      <c r="Y82" s="24"/>
      <c r="Z82" s="24"/>
      <c r="AA82" s="24"/>
      <c r="AB82" s="24"/>
      <c r="AC82" s="54"/>
      <c r="AD82" s="38"/>
      <c r="AE82" s="24"/>
      <c r="AF82" s="24"/>
      <c r="AG82" s="24"/>
      <c r="AH82" s="24"/>
      <c r="AI82" s="54"/>
      <c r="AJ82" s="38"/>
      <c r="AK82" s="24"/>
      <c r="AL82" s="24"/>
      <c r="AM82" s="24"/>
      <c r="AN82" s="24"/>
      <c r="AO82" s="24"/>
      <c r="AP82" s="24"/>
      <c r="AQ82" s="54"/>
      <c r="AR82" s="38"/>
      <c r="AS82" s="24"/>
      <c r="AT82" s="24"/>
      <c r="AU82" s="24"/>
      <c r="AV82" s="24"/>
      <c r="AW82" s="54"/>
      <c r="AX82" s="38"/>
      <c r="AY82" s="24"/>
      <c r="AZ82" s="24"/>
      <c r="BA82" s="24"/>
      <c r="BB82" s="24"/>
      <c r="BC82" s="24"/>
      <c r="BD82" s="24"/>
      <c r="BE82" s="24"/>
      <c r="BF82" s="24"/>
      <c r="BG82" s="54"/>
      <c r="BH82" s="38"/>
      <c r="BI82" s="24"/>
      <c r="BJ82" s="24"/>
      <c r="BK82" s="24"/>
      <c r="BL82" s="24"/>
      <c r="BM82" s="24"/>
      <c r="BN82" s="24"/>
      <c r="BO82" s="213"/>
    </row>
    <row r="83" spans="1:67" x14ac:dyDescent="0.2">
      <c r="A83" s="60"/>
      <c r="B83" s="180" t="s">
        <v>46</v>
      </c>
      <c r="C83" s="25"/>
      <c r="D83" s="25"/>
      <c r="E83" s="25"/>
      <c r="F83" s="25"/>
      <c r="G83" s="59"/>
      <c r="H83" s="60"/>
      <c r="I83" s="390"/>
      <c r="J83" s="390"/>
      <c r="K83" s="390"/>
      <c r="L83" s="390"/>
      <c r="M83" s="390"/>
      <c r="N83" s="167"/>
      <c r="O83" s="390"/>
      <c r="P83" s="390"/>
      <c r="Q83" s="390"/>
      <c r="R83" s="390"/>
      <c r="S83" s="168"/>
      <c r="T83" s="25"/>
      <c r="U83" s="456" t="s">
        <v>73</v>
      </c>
      <c r="V83" s="456"/>
      <c r="W83" s="456"/>
      <c r="X83" s="467"/>
      <c r="Y83" s="38"/>
      <c r="Z83" s="54"/>
      <c r="AA83" s="38"/>
      <c r="AB83" s="54"/>
      <c r="AC83" s="59"/>
      <c r="AD83" s="60"/>
      <c r="AE83" s="25"/>
      <c r="AF83" s="25"/>
      <c r="AG83" s="25"/>
      <c r="AH83" s="25"/>
      <c r="AI83" s="59"/>
      <c r="AJ83" s="60"/>
      <c r="AK83" s="422" t="s">
        <v>162</v>
      </c>
      <c r="AL83" s="422"/>
      <c r="AM83" s="422"/>
      <c r="AN83" s="422"/>
      <c r="AO83" s="422"/>
      <c r="AP83" s="422"/>
      <c r="AQ83" s="59"/>
      <c r="AR83" s="60"/>
      <c r="AS83" s="25"/>
      <c r="AT83" s="25"/>
      <c r="AU83" s="25"/>
      <c r="AV83" s="25"/>
      <c r="AW83" s="59"/>
      <c r="AX83" s="60"/>
      <c r="AY83" s="422" t="s">
        <v>163</v>
      </c>
      <c r="AZ83" s="422"/>
      <c r="BA83" s="422"/>
      <c r="BB83" s="422"/>
      <c r="BC83" s="422"/>
      <c r="BD83" s="422"/>
      <c r="BE83" s="422"/>
      <c r="BF83" s="422"/>
      <c r="BG83" s="252"/>
      <c r="BH83" s="60"/>
      <c r="BI83" s="25" t="s">
        <v>115</v>
      </c>
      <c r="BJ83" s="25"/>
      <c r="BK83" s="25"/>
      <c r="BL83" s="25"/>
      <c r="BM83" s="25"/>
      <c r="BN83" s="180" t="s">
        <v>8</v>
      </c>
      <c r="BO83" s="168"/>
    </row>
    <row r="84" spans="1:67" x14ac:dyDescent="0.2">
      <c r="A84" s="60"/>
      <c r="B84" s="25"/>
      <c r="C84" s="25"/>
      <c r="D84" s="25"/>
      <c r="E84" s="25"/>
      <c r="F84" s="25"/>
      <c r="G84" s="59"/>
      <c r="H84" s="60"/>
      <c r="I84" s="390" t="s">
        <v>159</v>
      </c>
      <c r="J84" s="390"/>
      <c r="K84" s="390"/>
      <c r="L84" s="385" t="s">
        <v>8</v>
      </c>
      <c r="M84" s="390"/>
      <c r="N84" s="167"/>
      <c r="O84" s="390" t="s">
        <v>160</v>
      </c>
      <c r="P84" s="390"/>
      <c r="Q84" s="390"/>
      <c r="R84" s="385" t="s">
        <v>8</v>
      </c>
      <c r="S84" s="168"/>
      <c r="T84" s="25"/>
      <c r="U84" s="456"/>
      <c r="V84" s="456"/>
      <c r="W84" s="456"/>
      <c r="X84" s="467"/>
      <c r="Y84" s="37"/>
      <c r="Z84" s="56"/>
      <c r="AA84" s="37"/>
      <c r="AB84" s="56"/>
      <c r="AC84" s="59"/>
      <c r="AD84" s="60"/>
      <c r="AE84" s="25" t="s">
        <v>115</v>
      </c>
      <c r="AF84" s="25"/>
      <c r="AG84" s="25"/>
      <c r="AH84" s="180" t="s">
        <v>8</v>
      </c>
      <c r="AI84" s="59"/>
      <c r="AJ84" s="60"/>
      <c r="AK84" s="422" t="s">
        <v>108</v>
      </c>
      <c r="AL84" s="422"/>
      <c r="AM84" s="422"/>
      <c r="AN84" s="422"/>
      <c r="AO84" s="422"/>
      <c r="AP84" s="422"/>
      <c r="AQ84" s="59"/>
      <c r="AR84" s="60"/>
      <c r="AS84" s="231" t="s">
        <v>115</v>
      </c>
      <c r="AT84" s="25"/>
      <c r="AU84" s="25"/>
      <c r="AV84" s="180" t="s">
        <v>8</v>
      </c>
      <c r="AW84" s="59"/>
      <c r="AX84" s="60"/>
      <c r="AY84" s="422" t="s">
        <v>164</v>
      </c>
      <c r="AZ84" s="422"/>
      <c r="BA84" s="422"/>
      <c r="BB84" s="422"/>
      <c r="BC84" s="422"/>
      <c r="BD84" s="422"/>
      <c r="BE84" s="422"/>
      <c r="BF84" s="422"/>
      <c r="BG84" s="252"/>
      <c r="BH84" s="60"/>
      <c r="BI84" s="25"/>
      <c r="BJ84" s="449" t="s">
        <v>269</v>
      </c>
      <c r="BK84" s="449"/>
      <c r="BL84" s="449"/>
      <c r="BM84" s="449"/>
      <c r="BN84" s="25"/>
      <c r="BO84" s="168"/>
    </row>
    <row r="85" spans="1:67" ht="6" customHeight="1" x14ac:dyDescent="0.2">
      <c r="A85" s="60"/>
      <c r="B85" s="25"/>
      <c r="C85" s="25"/>
      <c r="D85" s="25"/>
      <c r="E85" s="25"/>
      <c r="F85" s="25"/>
      <c r="G85" s="59"/>
      <c r="H85" s="60"/>
      <c r="I85" s="390"/>
      <c r="J85" s="390"/>
      <c r="K85" s="390"/>
      <c r="L85" s="390"/>
      <c r="M85" s="390"/>
      <c r="N85" s="167"/>
      <c r="O85" s="390"/>
      <c r="P85" s="390"/>
      <c r="Q85" s="390"/>
      <c r="R85" s="390"/>
      <c r="S85" s="168"/>
      <c r="T85" s="25"/>
      <c r="U85" s="25"/>
      <c r="V85" s="25"/>
      <c r="W85" s="25"/>
      <c r="X85" s="25"/>
      <c r="Y85" s="25"/>
      <c r="Z85" s="25"/>
      <c r="AA85" s="25"/>
      <c r="AB85" s="25"/>
      <c r="AC85" s="59"/>
      <c r="AD85" s="60"/>
      <c r="AE85" s="25"/>
      <c r="AF85" s="25"/>
      <c r="AG85" s="25"/>
      <c r="AH85" s="25"/>
      <c r="AI85" s="59"/>
      <c r="AJ85" s="60"/>
      <c r="AK85" s="25"/>
      <c r="AL85" s="25"/>
      <c r="AM85" s="25"/>
      <c r="AN85" s="25"/>
      <c r="AO85" s="25"/>
      <c r="AP85" s="25"/>
      <c r="AQ85" s="59"/>
      <c r="AR85" s="60"/>
      <c r="AS85" s="25"/>
      <c r="AT85" s="25"/>
      <c r="AU85" s="25"/>
      <c r="AV85" s="25"/>
      <c r="AW85" s="59"/>
      <c r="AX85" s="60"/>
      <c r="AY85" s="25"/>
      <c r="AZ85" s="25"/>
      <c r="BA85" s="25"/>
      <c r="BB85" s="25"/>
      <c r="BC85" s="25"/>
      <c r="BD85" s="25"/>
      <c r="BE85" s="25"/>
      <c r="BF85" s="25"/>
      <c r="BG85" s="59"/>
      <c r="BH85" s="60"/>
      <c r="BI85" s="25"/>
      <c r="BJ85" s="449"/>
      <c r="BK85" s="449"/>
      <c r="BL85" s="449"/>
      <c r="BM85" s="449"/>
      <c r="BN85" s="25"/>
      <c r="BO85" s="168"/>
    </row>
    <row r="86" spans="1:67" x14ac:dyDescent="0.2">
      <c r="A86" s="60"/>
      <c r="B86" s="25"/>
      <c r="C86" s="25"/>
      <c r="D86" s="25"/>
      <c r="E86" s="25"/>
      <c r="F86" s="25"/>
      <c r="G86" s="59"/>
      <c r="H86" s="60"/>
      <c r="I86" s="176"/>
      <c r="J86" s="176"/>
      <c r="K86" s="176"/>
      <c r="L86" s="176"/>
      <c r="M86" s="390"/>
      <c r="N86" s="167"/>
      <c r="O86" s="176"/>
      <c r="P86" s="176"/>
      <c r="Q86" s="176"/>
      <c r="R86" s="176"/>
      <c r="S86" s="168"/>
      <c r="T86" s="25"/>
      <c r="U86" s="456" t="s">
        <v>74</v>
      </c>
      <c r="V86" s="456"/>
      <c r="W86" s="456"/>
      <c r="X86" s="467"/>
      <c r="Y86" s="38"/>
      <c r="Z86" s="54"/>
      <c r="AA86" s="38"/>
      <c r="AB86" s="54"/>
      <c r="AC86" s="59"/>
      <c r="AD86" s="60"/>
      <c r="AE86" s="25" t="s">
        <v>116</v>
      </c>
      <c r="AF86" s="25"/>
      <c r="AG86" s="25"/>
      <c r="AH86" s="180" t="s">
        <v>10</v>
      </c>
      <c r="AI86" s="59"/>
      <c r="AJ86" s="60"/>
      <c r="AK86" s="25"/>
      <c r="AL86" s="38"/>
      <c r="AM86" s="54"/>
      <c r="AN86" s="38"/>
      <c r="AO86" s="54"/>
      <c r="AP86" s="176"/>
      <c r="AQ86" s="59"/>
      <c r="AR86" s="60"/>
      <c r="AS86" s="176"/>
      <c r="AT86" s="176"/>
      <c r="AU86" s="176"/>
      <c r="AV86" s="176"/>
      <c r="AW86" s="59"/>
      <c r="AX86" s="60"/>
      <c r="AY86" s="25"/>
      <c r="AZ86" s="25"/>
      <c r="BA86" s="38"/>
      <c r="BB86" s="54"/>
      <c r="BC86" s="38"/>
      <c r="BD86" s="54"/>
      <c r="BE86" s="60"/>
      <c r="BF86" s="25"/>
      <c r="BG86" s="59"/>
      <c r="BH86" s="60"/>
      <c r="BI86" s="176"/>
      <c r="BJ86" s="449"/>
      <c r="BK86" s="449"/>
      <c r="BL86" s="449"/>
      <c r="BM86" s="449"/>
      <c r="BN86" s="176"/>
      <c r="BO86" s="168"/>
    </row>
    <row r="87" spans="1:67" x14ac:dyDescent="0.2">
      <c r="A87" s="60"/>
      <c r="B87" s="25"/>
      <c r="C87" s="25"/>
      <c r="D87" s="25"/>
      <c r="E87" s="25"/>
      <c r="F87" s="25"/>
      <c r="G87" s="59"/>
      <c r="H87" s="60"/>
      <c r="I87" s="390" t="s">
        <v>158</v>
      </c>
      <c r="J87" s="390"/>
      <c r="K87" s="390"/>
      <c r="L87" s="385" t="s">
        <v>10</v>
      </c>
      <c r="M87" s="390"/>
      <c r="N87" s="167"/>
      <c r="O87" s="390" t="s">
        <v>161</v>
      </c>
      <c r="P87" s="390"/>
      <c r="Q87" s="390"/>
      <c r="R87" s="385" t="s">
        <v>10</v>
      </c>
      <c r="S87" s="168"/>
      <c r="T87" s="25"/>
      <c r="U87" s="456"/>
      <c r="V87" s="456"/>
      <c r="W87" s="456"/>
      <c r="X87" s="467"/>
      <c r="Y87" s="37"/>
      <c r="Z87" s="56"/>
      <c r="AA87" s="37"/>
      <c r="AB87" s="56"/>
      <c r="AC87" s="59"/>
      <c r="AD87" s="60"/>
      <c r="AE87" s="25"/>
      <c r="AF87" s="25"/>
      <c r="AG87" s="25"/>
      <c r="AH87" s="25"/>
      <c r="AI87" s="59"/>
      <c r="AJ87" s="60"/>
      <c r="AK87" s="25"/>
      <c r="AL87" s="37"/>
      <c r="AM87" s="56"/>
      <c r="AN87" s="37"/>
      <c r="AO87" s="56"/>
      <c r="AP87" s="176"/>
      <c r="AQ87" s="59"/>
      <c r="AR87" s="60"/>
      <c r="AS87" s="231" t="s">
        <v>116</v>
      </c>
      <c r="AT87" s="25"/>
      <c r="AU87" s="25"/>
      <c r="AV87" s="180" t="s">
        <v>10</v>
      </c>
      <c r="AW87" s="59"/>
      <c r="AX87" s="60"/>
      <c r="AY87" s="25"/>
      <c r="AZ87" s="25"/>
      <c r="BA87" s="37"/>
      <c r="BB87" s="56"/>
      <c r="BC87" s="37"/>
      <c r="BD87" s="56"/>
      <c r="BE87" s="60"/>
      <c r="BF87" s="25"/>
      <c r="BG87" s="59"/>
      <c r="BH87" s="60"/>
      <c r="BI87" s="176"/>
      <c r="BJ87" s="176"/>
      <c r="BK87" s="176"/>
      <c r="BL87" s="176"/>
      <c r="BM87" s="176"/>
      <c r="BN87" s="176"/>
      <c r="BO87" s="168"/>
    </row>
    <row r="88" spans="1:67" ht="6" customHeight="1" x14ac:dyDescent="0.2">
      <c r="A88" s="60"/>
      <c r="B88" s="25"/>
      <c r="C88" s="25"/>
      <c r="D88" s="25"/>
      <c r="E88" s="25"/>
      <c r="F88" s="25"/>
      <c r="G88" s="59"/>
      <c r="H88" s="60"/>
      <c r="I88" s="176"/>
      <c r="J88" s="176"/>
      <c r="K88" s="176"/>
      <c r="L88" s="176"/>
      <c r="M88" s="390"/>
      <c r="N88" s="167"/>
      <c r="O88" s="176"/>
      <c r="P88" s="176"/>
      <c r="Q88" s="176"/>
      <c r="R88" s="176"/>
      <c r="S88" s="168"/>
      <c r="T88" s="25"/>
      <c r="U88" s="176"/>
      <c r="V88" s="25"/>
      <c r="W88" s="25"/>
      <c r="X88" s="25"/>
      <c r="Y88" s="25"/>
      <c r="Z88" s="25"/>
      <c r="AA88" s="25"/>
      <c r="AB88" s="25"/>
      <c r="AC88" s="59"/>
      <c r="AD88" s="60"/>
      <c r="AE88" s="25"/>
      <c r="AF88" s="25"/>
      <c r="AG88" s="25"/>
      <c r="AH88" s="176"/>
      <c r="AI88" s="59"/>
      <c r="AJ88" s="60"/>
      <c r="AK88" s="25"/>
      <c r="AL88" s="25"/>
      <c r="AM88" s="25"/>
      <c r="AN88" s="25"/>
      <c r="AO88" s="25"/>
      <c r="AP88" s="25"/>
      <c r="AQ88" s="59"/>
      <c r="AR88" s="60"/>
      <c r="AS88" s="176"/>
      <c r="AT88" s="176"/>
      <c r="AU88" s="176"/>
      <c r="AV88" s="176"/>
      <c r="AW88" s="59"/>
      <c r="AX88" s="60"/>
      <c r="AY88" s="25"/>
      <c r="AZ88" s="25"/>
      <c r="BA88" s="25"/>
      <c r="BB88" s="25"/>
      <c r="BC88" s="25"/>
      <c r="BD88" s="25"/>
      <c r="BE88" s="25"/>
      <c r="BF88" s="25"/>
      <c r="BG88" s="59"/>
      <c r="BH88" s="60"/>
      <c r="BI88" s="25"/>
      <c r="BJ88" s="25"/>
      <c r="BK88" s="25"/>
      <c r="BL88" s="25"/>
      <c r="BM88" s="25"/>
      <c r="BN88" s="25"/>
      <c r="BO88" s="168"/>
    </row>
    <row r="89" spans="1:67" ht="11.25" customHeight="1" x14ac:dyDescent="0.2">
      <c r="A89" s="60"/>
      <c r="B89" s="25"/>
      <c r="C89" s="25"/>
      <c r="D89" s="25"/>
      <c r="E89" s="25"/>
      <c r="F89" s="25"/>
      <c r="G89" s="59"/>
      <c r="H89" s="60"/>
      <c r="I89" s="176"/>
      <c r="J89" s="176"/>
      <c r="K89" s="176"/>
      <c r="L89" s="176"/>
      <c r="M89" s="390"/>
      <c r="N89" s="167"/>
      <c r="O89" s="176"/>
      <c r="P89" s="176"/>
      <c r="Q89" s="176"/>
      <c r="R89" s="176"/>
      <c r="S89" s="168"/>
      <c r="T89" s="25"/>
      <c r="U89" s="38"/>
      <c r="V89" s="54"/>
      <c r="W89" s="38"/>
      <c r="X89" s="54"/>
      <c r="Y89" s="38"/>
      <c r="Z89" s="54"/>
      <c r="AA89" s="38"/>
      <c r="AB89" s="54"/>
      <c r="AC89" s="59"/>
      <c r="AD89" s="60"/>
      <c r="AE89" s="466" t="s">
        <v>270</v>
      </c>
      <c r="AF89" s="466"/>
      <c r="AG89" s="466"/>
      <c r="AH89" s="466"/>
      <c r="AI89" s="59"/>
      <c r="AJ89" s="60"/>
      <c r="AK89" s="176"/>
      <c r="AL89" s="176"/>
      <c r="AM89" s="176"/>
      <c r="AN89" s="176"/>
      <c r="AO89" s="176"/>
      <c r="AP89" s="176"/>
      <c r="AQ89" s="59"/>
      <c r="AR89" s="60"/>
      <c r="AS89" s="176"/>
      <c r="AT89" s="176"/>
      <c r="AU89" s="176"/>
      <c r="AV89" s="176"/>
      <c r="AW89" s="59"/>
      <c r="AX89" s="60"/>
      <c r="AY89" s="25"/>
      <c r="AZ89" s="176"/>
      <c r="BA89" s="176"/>
      <c r="BB89" s="176"/>
      <c r="BC89" s="176"/>
      <c r="BD89" s="176"/>
      <c r="BE89" s="176"/>
      <c r="BF89" s="176"/>
      <c r="BG89" s="59"/>
      <c r="BH89" s="60"/>
      <c r="BI89" s="25" t="s">
        <v>116</v>
      </c>
      <c r="BJ89" s="25"/>
      <c r="BK89" s="25"/>
      <c r="BL89" s="25"/>
      <c r="BM89" s="25"/>
      <c r="BN89" s="180" t="s">
        <v>10</v>
      </c>
      <c r="BO89" s="168"/>
    </row>
    <row r="90" spans="1:67" ht="11.25" customHeight="1" x14ac:dyDescent="0.2">
      <c r="A90" s="60"/>
      <c r="B90" s="25"/>
      <c r="C90" s="25"/>
      <c r="D90" s="25"/>
      <c r="E90" s="25"/>
      <c r="F90" s="25"/>
      <c r="G90" s="59"/>
      <c r="H90" s="60"/>
      <c r="I90" s="390"/>
      <c r="J90" s="390"/>
      <c r="K90" s="390"/>
      <c r="L90" s="390"/>
      <c r="M90" s="390"/>
      <c r="N90" s="167"/>
      <c r="O90" s="390"/>
      <c r="P90" s="390"/>
      <c r="Q90" s="390"/>
      <c r="R90" s="390"/>
      <c r="S90" s="168"/>
      <c r="T90" s="25"/>
      <c r="U90" s="37"/>
      <c r="V90" s="56"/>
      <c r="W90" s="37"/>
      <c r="X90" s="56"/>
      <c r="Y90" s="37"/>
      <c r="Z90" s="56"/>
      <c r="AA90" s="37"/>
      <c r="AB90" s="56"/>
      <c r="AC90" s="59"/>
      <c r="AD90" s="60"/>
      <c r="AE90" s="466"/>
      <c r="AF90" s="466"/>
      <c r="AG90" s="466"/>
      <c r="AH90" s="466"/>
      <c r="AI90" s="59"/>
      <c r="AJ90" s="60"/>
      <c r="AK90" s="176"/>
      <c r="AL90" s="176"/>
      <c r="AM90" s="176"/>
      <c r="AN90" s="176"/>
      <c r="AO90" s="176"/>
      <c r="AP90" s="176"/>
      <c r="AQ90" s="59"/>
      <c r="AR90" s="60"/>
      <c r="AS90" s="25"/>
      <c r="AT90" s="25"/>
      <c r="AU90" s="25"/>
      <c r="AV90" s="25"/>
      <c r="AW90" s="59"/>
      <c r="AX90" s="60"/>
      <c r="AY90" s="253"/>
      <c r="AZ90" s="176"/>
      <c r="BA90" s="253"/>
      <c r="BB90" s="176"/>
      <c r="BC90" s="176"/>
      <c r="BD90" s="176"/>
      <c r="BE90" s="176"/>
      <c r="BF90" s="176"/>
      <c r="BG90" s="59"/>
      <c r="BH90" s="60"/>
      <c r="BI90" s="176"/>
      <c r="BJ90" s="447" t="s">
        <v>270</v>
      </c>
      <c r="BK90" s="447"/>
      <c r="BL90" s="447"/>
      <c r="BM90" s="447"/>
      <c r="BN90" s="25"/>
      <c r="BO90" s="168"/>
    </row>
    <row r="91" spans="1:67" x14ac:dyDescent="0.2">
      <c r="A91" s="60"/>
      <c r="B91" s="25"/>
      <c r="C91" s="25"/>
      <c r="D91" s="25"/>
      <c r="E91" s="25"/>
      <c r="F91" s="25"/>
      <c r="G91" s="59"/>
      <c r="H91" s="60"/>
      <c r="I91" s="390"/>
      <c r="J91" s="390"/>
      <c r="K91" s="390"/>
      <c r="L91" s="390"/>
      <c r="M91" s="390"/>
      <c r="N91" s="167"/>
      <c r="O91" s="390"/>
      <c r="P91" s="390"/>
      <c r="Q91" s="390"/>
      <c r="R91" s="390"/>
      <c r="S91" s="168"/>
      <c r="T91" s="25"/>
      <c r="U91" s="423" t="s">
        <v>75</v>
      </c>
      <c r="V91" s="423"/>
      <c r="W91" s="423"/>
      <c r="X91" s="423"/>
      <c r="Y91" s="423"/>
      <c r="Z91" s="423"/>
      <c r="AA91" s="423"/>
      <c r="AB91" s="423"/>
      <c r="AC91" s="59"/>
      <c r="AD91" s="60"/>
      <c r="AE91" s="176"/>
      <c r="AF91" s="176"/>
      <c r="AG91" s="176"/>
      <c r="AH91" s="176"/>
      <c r="AI91" s="59"/>
      <c r="AJ91" s="60"/>
      <c r="AK91" s="25"/>
      <c r="AL91" s="25"/>
      <c r="AM91" s="25"/>
      <c r="AN91" s="25"/>
      <c r="AO91" s="25"/>
      <c r="AP91" s="25"/>
      <c r="AQ91" s="59"/>
      <c r="AR91" s="60"/>
      <c r="AS91" s="25"/>
      <c r="AT91" s="25"/>
      <c r="AU91" s="25"/>
      <c r="AV91" s="25"/>
      <c r="AW91" s="59"/>
      <c r="AX91" s="60"/>
      <c r="AY91" s="25"/>
      <c r="AZ91" s="25"/>
      <c r="BA91" s="176"/>
      <c r="BB91" s="25"/>
      <c r="BC91" s="25"/>
      <c r="BD91" s="25"/>
      <c r="BE91" s="25"/>
      <c r="BF91" s="25"/>
      <c r="BG91" s="59"/>
      <c r="BH91" s="60"/>
      <c r="BI91" s="172"/>
      <c r="BJ91" s="447"/>
      <c r="BK91" s="447"/>
      <c r="BL91" s="447"/>
      <c r="BM91" s="447"/>
      <c r="BN91" s="176"/>
      <c r="BO91" s="168"/>
    </row>
    <row r="92" spans="1:67" ht="6" customHeight="1" x14ac:dyDescent="0.2">
      <c r="A92" s="37"/>
      <c r="B92" s="27"/>
      <c r="C92" s="27"/>
      <c r="D92" s="27"/>
      <c r="E92" s="27"/>
      <c r="F92" s="27"/>
      <c r="G92" s="56"/>
      <c r="H92" s="37"/>
      <c r="I92" s="27"/>
      <c r="J92" s="27"/>
      <c r="K92" s="27"/>
      <c r="L92" s="27"/>
      <c r="M92" s="27"/>
      <c r="N92" s="210"/>
      <c r="O92" s="27"/>
      <c r="P92" s="27"/>
      <c r="Q92" s="27"/>
      <c r="R92" s="27"/>
      <c r="S92" s="211"/>
      <c r="T92" s="27"/>
      <c r="U92" s="27"/>
      <c r="V92" s="27"/>
      <c r="W92" s="27"/>
      <c r="X92" s="27"/>
      <c r="Y92" s="27"/>
      <c r="Z92" s="27"/>
      <c r="AA92" s="27"/>
      <c r="AB92" s="27"/>
      <c r="AC92" s="56"/>
      <c r="AD92" s="37"/>
      <c r="AE92" s="27"/>
      <c r="AF92" s="27"/>
      <c r="AG92" s="27"/>
      <c r="AH92" s="27"/>
      <c r="AI92" s="56"/>
      <c r="AJ92" s="37"/>
      <c r="AK92" s="27"/>
      <c r="AL92" s="27"/>
      <c r="AM92" s="27"/>
      <c r="AN92" s="27"/>
      <c r="AO92" s="27"/>
      <c r="AP92" s="27"/>
      <c r="AQ92" s="56"/>
      <c r="AR92" s="37"/>
      <c r="AS92" s="27"/>
      <c r="AT92" s="27"/>
      <c r="AU92" s="27"/>
      <c r="AV92" s="27"/>
      <c r="AW92" s="56"/>
      <c r="AX92" s="37"/>
      <c r="AY92" s="27"/>
      <c r="AZ92" s="27"/>
      <c r="BA92" s="27"/>
      <c r="BB92" s="27"/>
      <c r="BC92" s="27"/>
      <c r="BD92" s="27"/>
      <c r="BE92" s="27"/>
      <c r="BF92" s="27"/>
      <c r="BG92" s="56"/>
      <c r="BH92" s="37"/>
      <c r="BI92" s="27"/>
      <c r="BJ92" s="27"/>
      <c r="BK92" s="27"/>
      <c r="BL92" s="27"/>
      <c r="BM92" s="27"/>
      <c r="BN92" s="27"/>
      <c r="BO92" s="211"/>
    </row>
    <row r="93" spans="1:67" ht="6"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row>
    <row r="94" spans="1:67" ht="6" customHeight="1" x14ac:dyDescent="0.2">
      <c r="A94" s="38"/>
      <c r="B94" s="24"/>
      <c r="C94" s="24"/>
      <c r="D94" s="24"/>
      <c r="E94" s="24"/>
      <c r="F94" s="24"/>
      <c r="G94" s="54"/>
      <c r="H94" s="38"/>
      <c r="I94" s="24"/>
      <c r="J94" s="24"/>
      <c r="K94" s="24"/>
      <c r="L94" s="24"/>
      <c r="M94" s="24"/>
      <c r="N94" s="212"/>
      <c r="O94" s="24"/>
      <c r="P94" s="24"/>
      <c r="Q94" s="24"/>
      <c r="R94" s="24"/>
      <c r="S94" s="213"/>
      <c r="T94" s="24"/>
      <c r="U94" s="24"/>
      <c r="V94" s="24"/>
      <c r="W94" s="24"/>
      <c r="X94" s="24"/>
      <c r="Y94" s="24"/>
      <c r="Z94" s="24"/>
      <c r="AA94" s="24"/>
      <c r="AB94" s="24"/>
      <c r="AC94" s="54"/>
      <c r="AD94" s="38"/>
      <c r="AE94" s="24"/>
      <c r="AF94" s="24"/>
      <c r="AG94" s="24"/>
      <c r="AH94" s="24"/>
      <c r="AI94" s="54"/>
      <c r="AJ94" s="38"/>
      <c r="AK94" s="24"/>
      <c r="AL94" s="24"/>
      <c r="AM94" s="24"/>
      <c r="AN94" s="24"/>
      <c r="AO94" s="24"/>
      <c r="AP94" s="24"/>
      <c r="AQ94" s="54"/>
      <c r="AR94" s="38"/>
      <c r="AS94" s="24"/>
      <c r="AT94" s="24"/>
      <c r="AU94" s="24"/>
      <c r="AV94" s="24"/>
      <c r="AW94" s="54"/>
      <c r="AX94" s="38"/>
      <c r="AY94" s="24"/>
      <c r="AZ94" s="24"/>
      <c r="BA94" s="24"/>
      <c r="BB94" s="24"/>
      <c r="BC94" s="24"/>
      <c r="BD94" s="24"/>
      <c r="BE94" s="24"/>
      <c r="BF94" s="24"/>
      <c r="BG94" s="54"/>
      <c r="BH94" s="38"/>
      <c r="BI94" s="24"/>
      <c r="BJ94" s="24"/>
      <c r="BK94" s="24"/>
      <c r="BL94" s="24"/>
      <c r="BM94" s="24"/>
      <c r="BN94" s="24"/>
      <c r="BO94" s="213"/>
    </row>
    <row r="95" spans="1:67" x14ac:dyDescent="0.2">
      <c r="A95" s="60"/>
      <c r="B95" s="180" t="s">
        <v>47</v>
      </c>
      <c r="C95" s="25"/>
      <c r="D95" s="25"/>
      <c r="E95" s="25"/>
      <c r="F95" s="25"/>
      <c r="G95" s="59"/>
      <c r="H95" s="60"/>
      <c r="I95" s="390"/>
      <c r="J95" s="390"/>
      <c r="K95" s="390"/>
      <c r="L95" s="390"/>
      <c r="M95" s="390"/>
      <c r="N95" s="167"/>
      <c r="O95" s="390"/>
      <c r="P95" s="390"/>
      <c r="Q95" s="390"/>
      <c r="R95" s="390"/>
      <c r="S95" s="168"/>
      <c r="T95" s="25"/>
      <c r="U95" s="456" t="s">
        <v>73</v>
      </c>
      <c r="V95" s="456"/>
      <c r="W95" s="456"/>
      <c r="X95" s="467"/>
      <c r="Y95" s="38"/>
      <c r="Z95" s="54"/>
      <c r="AA95" s="38"/>
      <c r="AB95" s="54"/>
      <c r="AC95" s="59"/>
      <c r="AD95" s="60"/>
      <c r="AE95" s="25"/>
      <c r="AF95" s="25"/>
      <c r="AG95" s="25"/>
      <c r="AH95" s="25"/>
      <c r="AI95" s="59"/>
      <c r="AJ95" s="60"/>
      <c r="AK95" s="422" t="s">
        <v>162</v>
      </c>
      <c r="AL95" s="422"/>
      <c r="AM95" s="422"/>
      <c r="AN95" s="422"/>
      <c r="AO95" s="422"/>
      <c r="AP95" s="422"/>
      <c r="AQ95" s="59"/>
      <c r="AR95" s="60"/>
      <c r="AS95" s="25"/>
      <c r="AT95" s="25"/>
      <c r="AU95" s="25"/>
      <c r="AV95" s="25"/>
      <c r="AW95" s="59"/>
      <c r="AX95" s="60"/>
      <c r="AY95" s="422" t="s">
        <v>163</v>
      </c>
      <c r="AZ95" s="422"/>
      <c r="BA95" s="422"/>
      <c r="BB95" s="422"/>
      <c r="BC95" s="422"/>
      <c r="BD95" s="422"/>
      <c r="BE95" s="422"/>
      <c r="BF95" s="422"/>
      <c r="BG95" s="252"/>
      <c r="BH95" s="60"/>
      <c r="BI95" s="25" t="s">
        <v>115</v>
      </c>
      <c r="BJ95" s="25"/>
      <c r="BK95" s="25"/>
      <c r="BL95" s="25"/>
      <c r="BM95" s="25"/>
      <c r="BN95" s="180" t="s">
        <v>8</v>
      </c>
      <c r="BO95" s="168"/>
    </row>
    <row r="96" spans="1:67" x14ac:dyDescent="0.2">
      <c r="A96" s="60"/>
      <c r="B96" s="25"/>
      <c r="C96" s="25"/>
      <c r="D96" s="25"/>
      <c r="E96" s="25"/>
      <c r="F96" s="25"/>
      <c r="G96" s="59"/>
      <c r="H96" s="60"/>
      <c r="I96" s="390" t="s">
        <v>159</v>
      </c>
      <c r="J96" s="390"/>
      <c r="K96" s="390"/>
      <c r="L96" s="385" t="s">
        <v>8</v>
      </c>
      <c r="M96" s="390"/>
      <c r="N96" s="167"/>
      <c r="O96" s="390" t="s">
        <v>160</v>
      </c>
      <c r="P96" s="390"/>
      <c r="Q96" s="390"/>
      <c r="R96" s="385" t="s">
        <v>8</v>
      </c>
      <c r="S96" s="168"/>
      <c r="T96" s="25"/>
      <c r="U96" s="456"/>
      <c r="V96" s="456"/>
      <c r="W96" s="456"/>
      <c r="X96" s="467"/>
      <c r="Y96" s="37"/>
      <c r="Z96" s="56"/>
      <c r="AA96" s="37"/>
      <c r="AB96" s="56"/>
      <c r="AC96" s="59"/>
      <c r="AD96" s="60"/>
      <c r="AE96" s="25" t="s">
        <v>115</v>
      </c>
      <c r="AF96" s="25"/>
      <c r="AG96" s="25"/>
      <c r="AH96" s="180" t="s">
        <v>8</v>
      </c>
      <c r="AI96" s="59"/>
      <c r="AJ96" s="60"/>
      <c r="AK96" s="422" t="s">
        <v>108</v>
      </c>
      <c r="AL96" s="422"/>
      <c r="AM96" s="422"/>
      <c r="AN96" s="422"/>
      <c r="AO96" s="422"/>
      <c r="AP96" s="422"/>
      <c r="AQ96" s="59"/>
      <c r="AR96" s="60"/>
      <c r="AS96" s="231" t="s">
        <v>115</v>
      </c>
      <c r="AT96" s="25"/>
      <c r="AU96" s="25"/>
      <c r="AV96" s="180" t="s">
        <v>8</v>
      </c>
      <c r="AW96" s="59"/>
      <c r="AX96" s="60"/>
      <c r="AY96" s="422" t="s">
        <v>164</v>
      </c>
      <c r="AZ96" s="422"/>
      <c r="BA96" s="422"/>
      <c r="BB96" s="422"/>
      <c r="BC96" s="422"/>
      <c r="BD96" s="422"/>
      <c r="BE96" s="422"/>
      <c r="BF96" s="422"/>
      <c r="BG96" s="252"/>
      <c r="BH96" s="60"/>
      <c r="BI96" s="25"/>
      <c r="BJ96" s="449" t="s">
        <v>269</v>
      </c>
      <c r="BK96" s="449"/>
      <c r="BL96" s="449"/>
      <c r="BM96" s="449"/>
      <c r="BN96" s="25"/>
      <c r="BO96" s="168"/>
    </row>
    <row r="97" spans="1:67" ht="6" customHeight="1" x14ac:dyDescent="0.2">
      <c r="A97" s="60"/>
      <c r="B97" s="25"/>
      <c r="C97" s="25"/>
      <c r="D97" s="25"/>
      <c r="E97" s="25"/>
      <c r="F97" s="25"/>
      <c r="G97" s="59"/>
      <c r="H97" s="60"/>
      <c r="I97" s="390"/>
      <c r="J97" s="390"/>
      <c r="K97" s="390"/>
      <c r="L97" s="390"/>
      <c r="M97" s="390"/>
      <c r="N97" s="167"/>
      <c r="O97" s="390"/>
      <c r="P97" s="390"/>
      <c r="Q97" s="390"/>
      <c r="R97" s="390"/>
      <c r="S97" s="168"/>
      <c r="T97" s="25"/>
      <c r="U97" s="25"/>
      <c r="V97" s="25"/>
      <c r="W97" s="25"/>
      <c r="X97" s="25"/>
      <c r="Y97" s="25"/>
      <c r="Z97" s="25"/>
      <c r="AA97" s="25"/>
      <c r="AB97" s="25"/>
      <c r="AC97" s="59"/>
      <c r="AD97" s="60"/>
      <c r="AE97" s="23"/>
      <c r="AF97" s="23"/>
      <c r="AG97" s="23"/>
      <c r="AH97" s="23"/>
      <c r="AI97" s="59"/>
      <c r="AJ97" s="60"/>
      <c r="AK97" s="25"/>
      <c r="AL97" s="25"/>
      <c r="AM97" s="25"/>
      <c r="AN97" s="25"/>
      <c r="AO97" s="25"/>
      <c r="AP97" s="25"/>
      <c r="AQ97" s="59"/>
      <c r="AR97" s="60"/>
      <c r="AS97" s="23"/>
      <c r="AT97" s="23"/>
      <c r="AU97" s="23"/>
      <c r="AV97" s="23"/>
      <c r="AW97" s="59"/>
      <c r="AX97" s="60"/>
      <c r="AY97" s="25"/>
      <c r="AZ97" s="25"/>
      <c r="BA97" s="25"/>
      <c r="BB97" s="25"/>
      <c r="BC97" s="25"/>
      <c r="BD97" s="25"/>
      <c r="BE97" s="25"/>
      <c r="BF97" s="25"/>
      <c r="BG97" s="59"/>
      <c r="BH97" s="60"/>
      <c r="BI97" s="25"/>
      <c r="BJ97" s="449"/>
      <c r="BK97" s="449"/>
      <c r="BL97" s="449"/>
      <c r="BM97" s="449"/>
      <c r="BN97" s="25"/>
      <c r="BO97" s="168"/>
    </row>
    <row r="98" spans="1:67" x14ac:dyDescent="0.2">
      <c r="A98" s="60"/>
      <c r="B98" s="25"/>
      <c r="C98" s="25"/>
      <c r="D98" s="25"/>
      <c r="E98" s="25"/>
      <c r="F98" s="25"/>
      <c r="G98" s="59"/>
      <c r="H98" s="60"/>
      <c r="I98" s="176"/>
      <c r="J98" s="176"/>
      <c r="K98" s="176"/>
      <c r="L98" s="176"/>
      <c r="M98" s="390"/>
      <c r="N98" s="167"/>
      <c r="O98" s="176"/>
      <c r="P98" s="176"/>
      <c r="Q98" s="176"/>
      <c r="R98" s="176"/>
      <c r="S98" s="168"/>
      <c r="T98" s="25"/>
      <c r="U98" s="456" t="s">
        <v>74</v>
      </c>
      <c r="V98" s="456"/>
      <c r="W98" s="456"/>
      <c r="X98" s="467"/>
      <c r="Y98" s="38"/>
      <c r="Z98" s="54"/>
      <c r="AA98" s="38"/>
      <c r="AB98" s="54"/>
      <c r="AC98" s="59"/>
      <c r="AD98" s="60"/>
      <c r="AE98" s="25" t="s">
        <v>116</v>
      </c>
      <c r="AF98" s="25"/>
      <c r="AG98" s="25"/>
      <c r="AH98" s="180" t="s">
        <v>10</v>
      </c>
      <c r="AI98" s="59"/>
      <c r="AJ98" s="60"/>
      <c r="AK98" s="25"/>
      <c r="AL98" s="38"/>
      <c r="AM98" s="54"/>
      <c r="AN98" s="38"/>
      <c r="AO98" s="54"/>
      <c r="AQ98" s="59"/>
      <c r="AR98" s="60"/>
      <c r="AW98" s="59"/>
      <c r="AX98" s="60"/>
      <c r="AY98" s="25"/>
      <c r="AZ98" s="25"/>
      <c r="BA98" s="38"/>
      <c r="BB98" s="54"/>
      <c r="BC98" s="38"/>
      <c r="BD98" s="54"/>
      <c r="BE98" s="60"/>
      <c r="BF98" s="25"/>
      <c r="BG98" s="59"/>
      <c r="BH98" s="60"/>
      <c r="BI98" s="176"/>
      <c r="BJ98" s="449"/>
      <c r="BK98" s="449"/>
      <c r="BL98" s="449"/>
      <c r="BM98" s="449"/>
      <c r="BN98" s="176"/>
      <c r="BO98" s="168"/>
    </row>
    <row r="99" spans="1:67" x14ac:dyDescent="0.2">
      <c r="A99" s="60"/>
      <c r="B99" s="25"/>
      <c r="C99" s="25"/>
      <c r="D99" s="25"/>
      <c r="E99" s="25"/>
      <c r="F99" s="25"/>
      <c r="G99" s="59"/>
      <c r="H99" s="60"/>
      <c r="I99" s="390" t="s">
        <v>158</v>
      </c>
      <c r="J99" s="390"/>
      <c r="K99" s="390"/>
      <c r="L99" s="385" t="s">
        <v>10</v>
      </c>
      <c r="M99" s="390"/>
      <c r="N99" s="167"/>
      <c r="O99" s="390" t="s">
        <v>161</v>
      </c>
      <c r="P99" s="390"/>
      <c r="Q99" s="390"/>
      <c r="R99" s="385" t="s">
        <v>10</v>
      </c>
      <c r="S99" s="168"/>
      <c r="T99" s="25"/>
      <c r="U99" s="456"/>
      <c r="V99" s="456"/>
      <c r="W99" s="456"/>
      <c r="X99" s="467"/>
      <c r="Y99" s="37"/>
      <c r="Z99" s="56"/>
      <c r="AA99" s="37"/>
      <c r="AB99" s="56"/>
      <c r="AC99" s="59"/>
      <c r="AD99" s="60"/>
      <c r="AE99" s="25"/>
      <c r="AF99" s="25"/>
      <c r="AG99" s="25"/>
      <c r="AH99" s="25"/>
      <c r="AI99" s="59"/>
      <c r="AJ99" s="60"/>
      <c r="AK99" s="25"/>
      <c r="AL99" s="37"/>
      <c r="AM99" s="56"/>
      <c r="AN99" s="37"/>
      <c r="AO99" s="56"/>
      <c r="AQ99" s="59"/>
      <c r="AR99" s="60"/>
      <c r="AS99" s="231" t="s">
        <v>116</v>
      </c>
      <c r="AT99" s="25"/>
      <c r="AU99" s="25"/>
      <c r="AV99" s="180" t="s">
        <v>10</v>
      </c>
      <c r="AW99" s="59"/>
      <c r="AX99" s="60"/>
      <c r="AY99" s="25"/>
      <c r="AZ99" s="25"/>
      <c r="BA99" s="37"/>
      <c r="BB99" s="56"/>
      <c r="BC99" s="37"/>
      <c r="BD99" s="56"/>
      <c r="BE99" s="60"/>
      <c r="BF99" s="25"/>
      <c r="BG99" s="59"/>
      <c r="BH99" s="60"/>
      <c r="BI99" s="176"/>
      <c r="BJ99" s="176"/>
      <c r="BK99" s="176"/>
      <c r="BL99" s="176"/>
      <c r="BM99" s="176"/>
      <c r="BN99" s="176"/>
      <c r="BO99" s="168"/>
    </row>
    <row r="100" spans="1:67" ht="6" customHeight="1" x14ac:dyDescent="0.2">
      <c r="A100" s="60"/>
      <c r="B100" s="25"/>
      <c r="C100" s="25"/>
      <c r="D100" s="25"/>
      <c r="E100" s="25"/>
      <c r="F100" s="25"/>
      <c r="G100" s="59"/>
      <c r="H100" s="60"/>
      <c r="I100" s="176"/>
      <c r="J100" s="176"/>
      <c r="K100" s="176"/>
      <c r="L100" s="176"/>
      <c r="M100" s="390"/>
      <c r="N100" s="167"/>
      <c r="O100" s="176"/>
      <c r="P100" s="176"/>
      <c r="Q100" s="176"/>
      <c r="R100" s="176"/>
      <c r="S100" s="168"/>
      <c r="T100" s="25"/>
      <c r="V100" s="25"/>
      <c r="W100" s="25"/>
      <c r="X100" s="25"/>
      <c r="Y100" s="25"/>
      <c r="Z100" s="25"/>
      <c r="AA100" s="25"/>
      <c r="AB100" s="25"/>
      <c r="AC100" s="59"/>
      <c r="AD100" s="60"/>
      <c r="AE100" s="25"/>
      <c r="AF100" s="25"/>
      <c r="AG100" s="25"/>
      <c r="AI100" s="59"/>
      <c r="AJ100" s="60"/>
      <c r="AK100" s="25"/>
      <c r="AL100" s="25"/>
      <c r="AM100" s="25"/>
      <c r="AN100" s="23"/>
      <c r="AO100" s="23"/>
      <c r="AP100" s="23"/>
      <c r="AQ100" s="59"/>
      <c r="AR100" s="60"/>
      <c r="AW100" s="59"/>
      <c r="AX100" s="60"/>
      <c r="AY100" s="25"/>
      <c r="AZ100" s="25"/>
      <c r="BA100" s="25"/>
      <c r="BB100" s="25"/>
      <c r="BC100" s="25"/>
      <c r="BD100" s="25"/>
      <c r="BE100" s="25"/>
      <c r="BF100" s="25"/>
      <c r="BG100" s="59"/>
      <c r="BH100" s="60"/>
      <c r="BI100" s="25"/>
      <c r="BJ100" s="25"/>
      <c r="BK100" s="25"/>
      <c r="BL100" s="25"/>
      <c r="BM100" s="25"/>
      <c r="BN100" s="25"/>
      <c r="BO100" s="168"/>
    </row>
    <row r="101" spans="1:67" ht="11.25" customHeight="1" x14ac:dyDescent="0.2">
      <c r="A101" s="60"/>
      <c r="B101" s="25"/>
      <c r="C101" s="25"/>
      <c r="D101" s="25"/>
      <c r="E101" s="25"/>
      <c r="F101" s="25"/>
      <c r="G101" s="59"/>
      <c r="H101" s="60"/>
      <c r="I101" s="176"/>
      <c r="J101" s="176"/>
      <c r="K101" s="176"/>
      <c r="L101" s="176"/>
      <c r="M101" s="390"/>
      <c r="N101" s="167"/>
      <c r="O101" s="176"/>
      <c r="P101" s="176"/>
      <c r="Q101" s="176"/>
      <c r="R101" s="176"/>
      <c r="S101" s="168"/>
      <c r="T101" s="25"/>
      <c r="U101" s="38"/>
      <c r="V101" s="54"/>
      <c r="W101" s="38"/>
      <c r="X101" s="54"/>
      <c r="Y101" s="38"/>
      <c r="Z101" s="54"/>
      <c r="AA101" s="38"/>
      <c r="AB101" s="54"/>
      <c r="AC101" s="59"/>
      <c r="AD101" s="60"/>
      <c r="AE101" s="466" t="s">
        <v>270</v>
      </c>
      <c r="AF101" s="466"/>
      <c r="AG101" s="466"/>
      <c r="AH101" s="466"/>
      <c r="AI101" s="59"/>
      <c r="AJ101" s="60"/>
      <c r="AQ101" s="59"/>
      <c r="AR101" s="60"/>
      <c r="AW101" s="59"/>
      <c r="AX101" s="60"/>
      <c r="AY101" s="25"/>
      <c r="BG101" s="59"/>
      <c r="BH101" s="60"/>
      <c r="BI101" s="25" t="s">
        <v>116</v>
      </c>
      <c r="BJ101" s="25"/>
      <c r="BK101" s="25"/>
      <c r="BL101" s="25"/>
      <c r="BM101" s="25"/>
      <c r="BN101" s="180" t="s">
        <v>10</v>
      </c>
      <c r="BO101" s="168"/>
    </row>
    <row r="102" spans="1:67" ht="11.25" customHeight="1" x14ac:dyDescent="0.2">
      <c r="A102" s="60"/>
      <c r="B102" s="25"/>
      <c r="C102" s="25"/>
      <c r="D102" s="25"/>
      <c r="E102" s="25"/>
      <c r="F102" s="25"/>
      <c r="G102" s="59"/>
      <c r="H102" s="60"/>
      <c r="I102" s="390"/>
      <c r="J102" s="390"/>
      <c r="K102" s="390"/>
      <c r="L102" s="390"/>
      <c r="M102" s="390"/>
      <c r="N102" s="167"/>
      <c r="O102" s="390"/>
      <c r="P102" s="390"/>
      <c r="Q102" s="390"/>
      <c r="R102" s="390"/>
      <c r="S102" s="168"/>
      <c r="T102" s="25"/>
      <c r="U102" s="37"/>
      <c r="V102" s="56"/>
      <c r="W102" s="37"/>
      <c r="X102" s="56"/>
      <c r="Y102" s="37"/>
      <c r="Z102" s="56"/>
      <c r="AA102" s="37"/>
      <c r="AB102" s="56"/>
      <c r="AC102" s="59"/>
      <c r="AD102" s="60"/>
      <c r="AE102" s="466"/>
      <c r="AF102" s="466"/>
      <c r="AG102" s="466"/>
      <c r="AH102" s="466"/>
      <c r="AI102" s="59"/>
      <c r="AJ102" s="60"/>
      <c r="AQ102" s="59"/>
      <c r="AR102" s="60"/>
      <c r="AS102" s="25"/>
      <c r="AT102" s="25"/>
      <c r="AU102" s="25"/>
      <c r="AV102" s="25"/>
      <c r="AW102" s="59"/>
      <c r="AX102" s="60"/>
      <c r="AY102" s="253"/>
      <c r="AZ102" s="176"/>
      <c r="BA102" s="253"/>
      <c r="BB102" s="176"/>
      <c r="BC102" s="176"/>
      <c r="BD102" s="176"/>
      <c r="BE102" s="176"/>
      <c r="BF102" s="176"/>
      <c r="BG102" s="59"/>
      <c r="BH102" s="60"/>
      <c r="BI102" s="176"/>
      <c r="BJ102" s="447" t="s">
        <v>270</v>
      </c>
      <c r="BK102" s="447"/>
      <c r="BL102" s="447"/>
      <c r="BM102" s="447"/>
      <c r="BN102" s="25"/>
      <c r="BO102" s="168"/>
    </row>
    <row r="103" spans="1:67" x14ac:dyDescent="0.2">
      <c r="A103" s="60"/>
      <c r="B103" s="25"/>
      <c r="C103" s="25"/>
      <c r="D103" s="25"/>
      <c r="E103" s="25"/>
      <c r="F103" s="25"/>
      <c r="G103" s="59"/>
      <c r="H103" s="60"/>
      <c r="I103" s="390"/>
      <c r="J103" s="390"/>
      <c r="K103" s="390"/>
      <c r="L103" s="390"/>
      <c r="M103" s="390"/>
      <c r="N103" s="167"/>
      <c r="O103" s="390"/>
      <c r="P103" s="390"/>
      <c r="Q103" s="390"/>
      <c r="R103" s="390"/>
      <c r="S103" s="168"/>
      <c r="T103" s="25"/>
      <c r="U103" s="423" t="s">
        <v>75</v>
      </c>
      <c r="V103" s="423"/>
      <c r="W103" s="423"/>
      <c r="X103" s="423"/>
      <c r="Y103" s="423"/>
      <c r="Z103" s="423"/>
      <c r="AA103" s="423"/>
      <c r="AB103" s="423"/>
      <c r="AC103" s="59"/>
      <c r="AD103" s="60"/>
      <c r="AI103" s="59"/>
      <c r="AJ103" s="60"/>
      <c r="AK103" s="25"/>
      <c r="AL103" s="25"/>
      <c r="AM103" s="25"/>
      <c r="AN103" s="25"/>
      <c r="AO103" s="25"/>
      <c r="AP103" s="25"/>
      <c r="AQ103" s="59"/>
      <c r="AR103" s="60"/>
      <c r="AS103" s="25"/>
      <c r="AT103" s="25"/>
      <c r="AU103" s="25"/>
      <c r="AV103" s="25"/>
      <c r="AW103" s="59"/>
      <c r="AX103" s="60"/>
      <c r="AY103" s="25"/>
      <c r="AZ103" s="25"/>
      <c r="BB103" s="25"/>
      <c r="BC103" s="25"/>
      <c r="BD103" s="25"/>
      <c r="BE103" s="25"/>
      <c r="BF103" s="25"/>
      <c r="BG103" s="59"/>
      <c r="BH103" s="60"/>
      <c r="BI103" s="172"/>
      <c r="BJ103" s="447"/>
      <c r="BK103" s="447"/>
      <c r="BL103" s="447"/>
      <c r="BM103" s="447"/>
      <c r="BN103" s="176"/>
      <c r="BO103" s="168"/>
    </row>
    <row r="104" spans="1:67" ht="6" customHeight="1" x14ac:dyDescent="0.2">
      <c r="A104" s="37"/>
      <c r="B104" s="27"/>
      <c r="C104" s="27"/>
      <c r="D104" s="27"/>
      <c r="E104" s="27"/>
      <c r="F104" s="27"/>
      <c r="G104" s="56"/>
      <c r="H104" s="37"/>
      <c r="I104" s="27"/>
      <c r="J104" s="27"/>
      <c r="K104" s="27"/>
      <c r="L104" s="27"/>
      <c r="M104" s="27"/>
      <c r="N104" s="210"/>
      <c r="O104" s="27"/>
      <c r="P104" s="27"/>
      <c r="Q104" s="27"/>
      <c r="R104" s="27"/>
      <c r="S104" s="211"/>
      <c r="T104" s="27"/>
      <c r="U104" s="27"/>
      <c r="V104" s="27"/>
      <c r="W104" s="27"/>
      <c r="X104" s="27"/>
      <c r="Y104" s="27"/>
      <c r="Z104" s="27"/>
      <c r="AA104" s="27"/>
      <c r="AB104" s="27"/>
      <c r="AC104" s="56"/>
      <c r="AD104" s="37"/>
      <c r="AE104" s="27"/>
      <c r="AF104" s="27"/>
      <c r="AG104" s="27"/>
      <c r="AH104" s="27"/>
      <c r="AI104" s="56"/>
      <c r="AJ104" s="37"/>
      <c r="AK104" s="27"/>
      <c r="AL104" s="27"/>
      <c r="AM104" s="27"/>
      <c r="AN104" s="27"/>
      <c r="AO104" s="27"/>
      <c r="AP104" s="27"/>
      <c r="AQ104" s="56"/>
      <c r="AR104" s="37"/>
      <c r="AS104" s="27"/>
      <c r="AT104" s="27"/>
      <c r="AU104" s="27"/>
      <c r="AV104" s="27"/>
      <c r="AW104" s="56"/>
      <c r="AX104" s="37"/>
      <c r="AY104" s="27"/>
      <c r="AZ104" s="27"/>
      <c r="BA104" s="27"/>
      <c r="BB104" s="27"/>
      <c r="BC104" s="27"/>
      <c r="BD104" s="27"/>
      <c r="BE104" s="27"/>
      <c r="BF104" s="27"/>
      <c r="BG104" s="56"/>
      <c r="BH104" s="37"/>
      <c r="BI104" s="27"/>
      <c r="BJ104" s="27"/>
      <c r="BK104" s="27"/>
      <c r="BL104" s="27"/>
      <c r="BM104" s="27"/>
      <c r="BN104" s="27"/>
      <c r="BO104" s="211"/>
    </row>
    <row r="105" spans="1:67" ht="6" customHeight="1" x14ac:dyDescent="0.2">
      <c r="A105" s="38"/>
      <c r="B105" s="24"/>
      <c r="C105" s="24"/>
      <c r="D105" s="24"/>
      <c r="E105" s="24"/>
      <c r="F105" s="24"/>
      <c r="G105" s="54"/>
      <c r="H105" s="38"/>
      <c r="I105" s="24"/>
      <c r="J105" s="24"/>
      <c r="K105" s="24"/>
      <c r="L105" s="24"/>
      <c r="M105" s="24"/>
      <c r="N105" s="212"/>
      <c r="O105" s="24"/>
      <c r="P105" s="24"/>
      <c r="Q105" s="24"/>
      <c r="R105" s="24"/>
      <c r="S105" s="213"/>
      <c r="T105" s="24"/>
      <c r="U105" s="24"/>
      <c r="V105" s="24"/>
      <c r="W105" s="24"/>
      <c r="X105" s="24"/>
      <c r="Y105" s="24"/>
      <c r="Z105" s="24"/>
      <c r="AA105" s="24"/>
      <c r="AB105" s="24"/>
      <c r="AC105" s="54"/>
      <c r="AD105" s="38"/>
      <c r="AE105" s="24"/>
      <c r="AF105" s="24"/>
      <c r="AG105" s="24"/>
      <c r="AH105" s="24"/>
      <c r="AI105" s="54"/>
      <c r="AJ105" s="38"/>
      <c r="AK105" s="24"/>
      <c r="AL105" s="24"/>
      <c r="AM105" s="24"/>
      <c r="AN105" s="24"/>
      <c r="AO105" s="24"/>
      <c r="AP105" s="24"/>
      <c r="AQ105" s="54"/>
      <c r="AR105" s="38"/>
      <c r="AS105" s="24"/>
      <c r="AT105" s="24"/>
      <c r="AU105" s="24"/>
      <c r="AV105" s="24"/>
      <c r="AW105" s="54"/>
      <c r="AX105" s="38"/>
      <c r="AY105" s="24"/>
      <c r="AZ105" s="24"/>
      <c r="BA105" s="24"/>
      <c r="BB105" s="24"/>
      <c r="BC105" s="24"/>
      <c r="BD105" s="24"/>
      <c r="BE105" s="24"/>
      <c r="BF105" s="24"/>
      <c r="BG105" s="54"/>
      <c r="BH105" s="38"/>
      <c r="BI105" s="24"/>
      <c r="BJ105" s="24"/>
      <c r="BK105" s="24"/>
      <c r="BL105" s="24"/>
      <c r="BM105" s="24"/>
      <c r="BN105" s="24"/>
      <c r="BO105" s="213"/>
    </row>
    <row r="106" spans="1:67" x14ac:dyDescent="0.2">
      <c r="A106" s="60"/>
      <c r="B106" s="180" t="s">
        <v>50</v>
      </c>
      <c r="C106" s="25"/>
      <c r="D106" s="25"/>
      <c r="E106" s="25"/>
      <c r="F106" s="25"/>
      <c r="G106" s="59"/>
      <c r="H106" s="60"/>
      <c r="I106" s="390"/>
      <c r="J106" s="390"/>
      <c r="K106" s="390"/>
      <c r="L106" s="390"/>
      <c r="M106" s="390"/>
      <c r="N106" s="167"/>
      <c r="O106" s="390"/>
      <c r="P106" s="390"/>
      <c r="Q106" s="390"/>
      <c r="R106" s="390"/>
      <c r="S106" s="168"/>
      <c r="T106" s="25"/>
      <c r="U106" s="456" t="s">
        <v>73</v>
      </c>
      <c r="V106" s="456"/>
      <c r="W106" s="456"/>
      <c r="X106" s="467"/>
      <c r="Y106" s="38"/>
      <c r="Z106" s="54"/>
      <c r="AA106" s="38"/>
      <c r="AB106" s="54"/>
      <c r="AC106" s="59"/>
      <c r="AD106" s="60"/>
      <c r="AE106" s="25"/>
      <c r="AF106" s="25"/>
      <c r="AG106" s="25"/>
      <c r="AH106" s="25"/>
      <c r="AI106" s="59"/>
      <c r="AJ106" s="60"/>
      <c r="AK106" s="422" t="s">
        <v>162</v>
      </c>
      <c r="AL106" s="422"/>
      <c r="AM106" s="422"/>
      <c r="AN106" s="422"/>
      <c r="AO106" s="422"/>
      <c r="AP106" s="422"/>
      <c r="AQ106" s="59"/>
      <c r="AR106" s="60"/>
      <c r="AS106" s="25"/>
      <c r="AT106" s="25"/>
      <c r="AU106" s="25"/>
      <c r="AV106" s="25"/>
      <c r="AW106" s="59"/>
      <c r="AX106" s="60"/>
      <c r="AY106" s="422" t="s">
        <v>163</v>
      </c>
      <c r="AZ106" s="422"/>
      <c r="BA106" s="422"/>
      <c r="BB106" s="422"/>
      <c r="BC106" s="422"/>
      <c r="BD106" s="422"/>
      <c r="BE106" s="422"/>
      <c r="BF106" s="422"/>
      <c r="BG106" s="252"/>
      <c r="BH106" s="60"/>
      <c r="BI106" s="25" t="s">
        <v>115</v>
      </c>
      <c r="BJ106" s="25"/>
      <c r="BK106" s="25"/>
      <c r="BL106" s="25"/>
      <c r="BM106" s="25"/>
      <c r="BN106" s="180" t="s">
        <v>8</v>
      </c>
      <c r="BO106" s="168"/>
    </row>
    <row r="107" spans="1:67" ht="11.25" customHeight="1" x14ac:dyDescent="0.2">
      <c r="A107" s="60"/>
      <c r="B107" s="25"/>
      <c r="C107" s="25"/>
      <c r="D107" s="25"/>
      <c r="E107" s="25"/>
      <c r="F107" s="25"/>
      <c r="G107" s="59"/>
      <c r="H107" s="60"/>
      <c r="I107" s="390" t="s">
        <v>159</v>
      </c>
      <c r="J107" s="390"/>
      <c r="K107" s="390"/>
      <c r="L107" s="385" t="s">
        <v>8</v>
      </c>
      <c r="M107" s="390"/>
      <c r="N107" s="167"/>
      <c r="O107" s="390" t="s">
        <v>160</v>
      </c>
      <c r="P107" s="390"/>
      <c r="Q107" s="390"/>
      <c r="R107" s="385" t="s">
        <v>8</v>
      </c>
      <c r="S107" s="168"/>
      <c r="T107" s="25"/>
      <c r="U107" s="456"/>
      <c r="V107" s="456"/>
      <c r="W107" s="456"/>
      <c r="X107" s="467"/>
      <c r="Y107" s="37"/>
      <c r="Z107" s="56"/>
      <c r="AA107" s="37"/>
      <c r="AB107" s="56"/>
      <c r="AC107" s="59"/>
      <c r="AD107" s="60"/>
      <c r="AE107" s="25" t="s">
        <v>115</v>
      </c>
      <c r="AF107" s="25"/>
      <c r="AG107" s="25"/>
      <c r="AH107" s="180" t="s">
        <v>8</v>
      </c>
      <c r="AI107" s="59"/>
      <c r="AJ107" s="60"/>
      <c r="AK107" s="422" t="s">
        <v>108</v>
      </c>
      <c r="AL107" s="422"/>
      <c r="AM107" s="422"/>
      <c r="AN107" s="422"/>
      <c r="AO107" s="422"/>
      <c r="AP107" s="422"/>
      <c r="AQ107" s="59"/>
      <c r="AR107" s="60"/>
      <c r="AS107" s="231" t="s">
        <v>115</v>
      </c>
      <c r="AT107" s="25"/>
      <c r="AU107" s="25"/>
      <c r="AV107" s="180" t="s">
        <v>8</v>
      </c>
      <c r="AW107" s="59"/>
      <c r="AX107" s="60"/>
      <c r="AY107" s="422" t="s">
        <v>164</v>
      </c>
      <c r="AZ107" s="422"/>
      <c r="BA107" s="422"/>
      <c r="BB107" s="422"/>
      <c r="BC107" s="422"/>
      <c r="BD107" s="422"/>
      <c r="BE107" s="422"/>
      <c r="BF107" s="422"/>
      <c r="BG107" s="252"/>
      <c r="BH107" s="60"/>
      <c r="BI107" s="25"/>
      <c r="BJ107" s="449" t="s">
        <v>269</v>
      </c>
      <c r="BK107" s="449"/>
      <c r="BL107" s="449"/>
      <c r="BM107" s="449"/>
      <c r="BN107" s="25"/>
      <c r="BO107" s="168"/>
    </row>
    <row r="108" spans="1:67" ht="6" customHeight="1" x14ac:dyDescent="0.2">
      <c r="A108" s="60"/>
      <c r="B108" s="25"/>
      <c r="C108" s="25"/>
      <c r="D108" s="25"/>
      <c r="E108" s="25"/>
      <c r="F108" s="25"/>
      <c r="G108" s="59"/>
      <c r="H108" s="60"/>
      <c r="I108" s="390"/>
      <c r="J108" s="390"/>
      <c r="K108" s="390"/>
      <c r="L108" s="390"/>
      <c r="M108" s="390"/>
      <c r="N108" s="167"/>
      <c r="O108" s="390"/>
      <c r="P108" s="390"/>
      <c r="Q108" s="390"/>
      <c r="R108" s="390"/>
      <c r="S108" s="168"/>
      <c r="T108" s="25"/>
      <c r="U108" s="25"/>
      <c r="V108" s="25"/>
      <c r="W108" s="25"/>
      <c r="X108" s="25"/>
      <c r="Y108" s="25"/>
      <c r="Z108" s="25"/>
      <c r="AA108" s="25"/>
      <c r="AB108" s="25"/>
      <c r="AC108" s="59"/>
      <c r="AD108" s="60"/>
      <c r="AE108" s="23"/>
      <c r="AF108" s="23"/>
      <c r="AG108" s="23"/>
      <c r="AH108" s="23"/>
      <c r="AI108" s="59"/>
      <c r="AJ108" s="60"/>
      <c r="AK108" s="25"/>
      <c r="AL108" s="25"/>
      <c r="AM108" s="25"/>
      <c r="AN108" s="25"/>
      <c r="AO108" s="25"/>
      <c r="AP108" s="25"/>
      <c r="AQ108" s="59"/>
      <c r="AR108" s="60"/>
      <c r="AS108" s="23"/>
      <c r="AT108" s="23"/>
      <c r="AU108" s="23"/>
      <c r="AV108" s="23"/>
      <c r="AW108" s="59"/>
      <c r="AX108" s="60"/>
      <c r="AY108" s="25"/>
      <c r="AZ108" s="25"/>
      <c r="BA108" s="25"/>
      <c r="BB108" s="25"/>
      <c r="BC108" s="25"/>
      <c r="BD108" s="25"/>
      <c r="BE108" s="25"/>
      <c r="BF108" s="25"/>
      <c r="BG108" s="59"/>
      <c r="BH108" s="60"/>
      <c r="BI108" s="25"/>
      <c r="BJ108" s="449"/>
      <c r="BK108" s="449"/>
      <c r="BL108" s="449"/>
      <c r="BM108" s="449"/>
      <c r="BN108" s="25"/>
      <c r="BO108" s="168"/>
    </row>
    <row r="109" spans="1:67" x14ac:dyDescent="0.2">
      <c r="A109" s="60"/>
      <c r="B109" s="25"/>
      <c r="C109" s="25"/>
      <c r="D109" s="25"/>
      <c r="E109" s="25"/>
      <c r="F109" s="25"/>
      <c r="G109" s="59"/>
      <c r="H109" s="60"/>
      <c r="I109" s="176"/>
      <c r="J109" s="176"/>
      <c r="K109" s="176"/>
      <c r="L109" s="176"/>
      <c r="M109" s="390"/>
      <c r="N109" s="167"/>
      <c r="O109" s="176"/>
      <c r="P109" s="176"/>
      <c r="Q109" s="176"/>
      <c r="R109" s="176"/>
      <c r="S109" s="168"/>
      <c r="T109" s="25"/>
      <c r="U109" s="456" t="s">
        <v>74</v>
      </c>
      <c r="V109" s="456"/>
      <c r="W109" s="456"/>
      <c r="X109" s="467"/>
      <c r="Y109" s="38"/>
      <c r="Z109" s="54"/>
      <c r="AA109" s="38"/>
      <c r="AB109" s="54"/>
      <c r="AC109" s="59"/>
      <c r="AD109" s="60"/>
      <c r="AE109" s="25" t="s">
        <v>116</v>
      </c>
      <c r="AF109" s="25"/>
      <c r="AG109" s="25"/>
      <c r="AH109" s="180" t="s">
        <v>10</v>
      </c>
      <c r="AI109" s="59"/>
      <c r="AJ109" s="60"/>
      <c r="AK109" s="25"/>
      <c r="AL109" s="38"/>
      <c r="AM109" s="54"/>
      <c r="AN109" s="38"/>
      <c r="AO109" s="54"/>
      <c r="AQ109" s="59"/>
      <c r="AR109" s="60"/>
      <c r="AW109" s="59"/>
      <c r="AX109" s="60"/>
      <c r="AY109" s="25"/>
      <c r="AZ109" s="25"/>
      <c r="BA109" s="38"/>
      <c r="BB109" s="54"/>
      <c r="BC109" s="38"/>
      <c r="BD109" s="54"/>
      <c r="BE109" s="60"/>
      <c r="BF109" s="25"/>
      <c r="BG109" s="59"/>
      <c r="BH109" s="60"/>
      <c r="BI109" s="176"/>
      <c r="BJ109" s="449"/>
      <c r="BK109" s="449"/>
      <c r="BL109" s="449"/>
      <c r="BM109" s="449"/>
      <c r="BN109" s="176"/>
      <c r="BO109" s="168"/>
    </row>
    <row r="110" spans="1:67" x14ac:dyDescent="0.2">
      <c r="A110" s="60"/>
      <c r="B110" s="25"/>
      <c r="C110" s="25"/>
      <c r="D110" s="25"/>
      <c r="E110" s="25"/>
      <c r="F110" s="25"/>
      <c r="G110" s="59"/>
      <c r="H110" s="60"/>
      <c r="I110" s="390" t="s">
        <v>158</v>
      </c>
      <c r="J110" s="390"/>
      <c r="K110" s="390"/>
      <c r="L110" s="385" t="s">
        <v>10</v>
      </c>
      <c r="M110" s="390"/>
      <c r="N110" s="167"/>
      <c r="O110" s="390" t="s">
        <v>161</v>
      </c>
      <c r="P110" s="390"/>
      <c r="Q110" s="390"/>
      <c r="R110" s="385" t="s">
        <v>10</v>
      </c>
      <c r="S110" s="168"/>
      <c r="T110" s="25"/>
      <c r="U110" s="456"/>
      <c r="V110" s="456"/>
      <c r="W110" s="456"/>
      <c r="X110" s="467"/>
      <c r="Y110" s="37"/>
      <c r="Z110" s="56"/>
      <c r="AA110" s="37"/>
      <c r="AB110" s="56"/>
      <c r="AC110" s="59"/>
      <c r="AD110" s="60"/>
      <c r="AE110" s="25"/>
      <c r="AF110" s="25"/>
      <c r="AG110" s="25"/>
      <c r="AH110" s="25"/>
      <c r="AI110" s="59"/>
      <c r="AJ110" s="60"/>
      <c r="AK110" s="25"/>
      <c r="AL110" s="37"/>
      <c r="AM110" s="56"/>
      <c r="AN110" s="37"/>
      <c r="AO110" s="56"/>
      <c r="AQ110" s="59"/>
      <c r="AR110" s="60"/>
      <c r="AS110" s="231" t="s">
        <v>116</v>
      </c>
      <c r="AT110" s="25"/>
      <c r="AU110" s="25"/>
      <c r="AV110" s="180" t="s">
        <v>10</v>
      </c>
      <c r="AW110" s="59"/>
      <c r="AX110" s="60"/>
      <c r="AY110" s="25"/>
      <c r="AZ110" s="25"/>
      <c r="BA110" s="37"/>
      <c r="BB110" s="56"/>
      <c r="BC110" s="37"/>
      <c r="BD110" s="56"/>
      <c r="BE110" s="60"/>
      <c r="BF110" s="25"/>
      <c r="BG110" s="59"/>
      <c r="BH110" s="60"/>
      <c r="BI110" s="176"/>
      <c r="BJ110" s="176"/>
      <c r="BK110" s="176"/>
      <c r="BL110" s="176"/>
      <c r="BM110" s="176"/>
      <c r="BN110" s="176"/>
      <c r="BO110" s="168"/>
    </row>
    <row r="111" spans="1:67" ht="6" customHeight="1" x14ac:dyDescent="0.2">
      <c r="A111" s="60"/>
      <c r="B111" s="25"/>
      <c r="C111" s="25"/>
      <c r="D111" s="25"/>
      <c r="E111" s="25"/>
      <c r="F111" s="25"/>
      <c r="G111" s="59"/>
      <c r="H111" s="60"/>
      <c r="I111" s="176"/>
      <c r="J111" s="176"/>
      <c r="K111" s="176"/>
      <c r="L111" s="176"/>
      <c r="M111" s="390"/>
      <c r="N111" s="167"/>
      <c r="O111" s="176"/>
      <c r="P111" s="176"/>
      <c r="Q111" s="176"/>
      <c r="R111" s="176"/>
      <c r="S111" s="168"/>
      <c r="T111" s="25"/>
      <c r="V111" s="25"/>
      <c r="W111" s="25"/>
      <c r="X111" s="25"/>
      <c r="Y111" s="25"/>
      <c r="Z111" s="25"/>
      <c r="AA111" s="25"/>
      <c r="AB111" s="25"/>
      <c r="AC111" s="59"/>
      <c r="AD111" s="60"/>
      <c r="AE111" s="25"/>
      <c r="AF111" s="25"/>
      <c r="AG111" s="25"/>
      <c r="AI111" s="59"/>
      <c r="AJ111" s="60"/>
      <c r="AK111" s="25"/>
      <c r="AL111" s="25"/>
      <c r="AM111" s="25"/>
      <c r="AN111" s="23"/>
      <c r="AO111" s="23"/>
      <c r="AP111" s="23"/>
      <c r="AQ111" s="59"/>
      <c r="AR111" s="60"/>
      <c r="AW111" s="59"/>
      <c r="AX111" s="60"/>
      <c r="AY111" s="25"/>
      <c r="AZ111" s="25"/>
      <c r="BA111" s="25"/>
      <c r="BB111" s="25"/>
      <c r="BC111" s="25"/>
      <c r="BD111" s="25"/>
      <c r="BE111" s="25"/>
      <c r="BF111" s="25"/>
      <c r="BG111" s="59"/>
      <c r="BH111" s="60"/>
      <c r="BI111" s="25"/>
      <c r="BJ111" s="25"/>
      <c r="BK111" s="25"/>
      <c r="BL111" s="25"/>
      <c r="BM111" s="25"/>
      <c r="BN111" s="25"/>
      <c r="BO111" s="168"/>
    </row>
    <row r="112" spans="1:67" ht="11.25" customHeight="1" x14ac:dyDescent="0.2">
      <c r="A112" s="60"/>
      <c r="B112" s="25"/>
      <c r="C112" s="25"/>
      <c r="D112" s="25"/>
      <c r="E112" s="25"/>
      <c r="F112" s="25"/>
      <c r="G112" s="59"/>
      <c r="H112" s="60"/>
      <c r="I112" s="176"/>
      <c r="J112" s="176"/>
      <c r="K112" s="176"/>
      <c r="L112" s="176"/>
      <c r="M112" s="390"/>
      <c r="N112" s="167"/>
      <c r="O112" s="176"/>
      <c r="P112" s="176"/>
      <c r="Q112" s="176"/>
      <c r="R112" s="176"/>
      <c r="S112" s="168"/>
      <c r="T112" s="25"/>
      <c r="U112" s="38"/>
      <c r="V112" s="54"/>
      <c r="W112" s="38"/>
      <c r="X112" s="54"/>
      <c r="Y112" s="38"/>
      <c r="Z112" s="54"/>
      <c r="AA112" s="38"/>
      <c r="AB112" s="54"/>
      <c r="AC112" s="59"/>
      <c r="AD112" s="60"/>
      <c r="AE112" s="466" t="s">
        <v>270</v>
      </c>
      <c r="AF112" s="466"/>
      <c r="AG112" s="466"/>
      <c r="AH112" s="466"/>
      <c r="AI112" s="59"/>
      <c r="AJ112" s="60"/>
      <c r="AQ112" s="59"/>
      <c r="AR112" s="60"/>
      <c r="AW112" s="59"/>
      <c r="AX112" s="60"/>
      <c r="AY112" s="25"/>
      <c r="BG112" s="59"/>
      <c r="BH112" s="60"/>
      <c r="BI112" s="25" t="s">
        <v>116</v>
      </c>
      <c r="BJ112" s="25"/>
      <c r="BK112" s="25"/>
      <c r="BL112" s="25"/>
      <c r="BM112" s="25"/>
      <c r="BN112" s="180" t="s">
        <v>10</v>
      </c>
      <c r="BO112" s="168"/>
    </row>
    <row r="113" spans="1:67" ht="11.25" customHeight="1" x14ac:dyDescent="0.2">
      <c r="A113" s="60"/>
      <c r="B113" s="25"/>
      <c r="C113" s="25"/>
      <c r="D113" s="25"/>
      <c r="E113" s="25"/>
      <c r="F113" s="25"/>
      <c r="G113" s="59"/>
      <c r="H113" s="60"/>
      <c r="I113" s="390"/>
      <c r="J113" s="390"/>
      <c r="K113" s="390"/>
      <c r="L113" s="390"/>
      <c r="M113" s="390"/>
      <c r="N113" s="167"/>
      <c r="O113" s="390"/>
      <c r="P113" s="390"/>
      <c r="Q113" s="390"/>
      <c r="R113" s="390"/>
      <c r="S113" s="168"/>
      <c r="T113" s="25"/>
      <c r="U113" s="37"/>
      <c r="V113" s="56"/>
      <c r="W113" s="37"/>
      <c r="X113" s="56"/>
      <c r="Y113" s="37"/>
      <c r="Z113" s="56"/>
      <c r="AA113" s="37"/>
      <c r="AB113" s="56"/>
      <c r="AC113" s="59"/>
      <c r="AD113" s="60"/>
      <c r="AE113" s="466"/>
      <c r="AF113" s="466"/>
      <c r="AG113" s="466"/>
      <c r="AH113" s="466"/>
      <c r="AI113" s="59"/>
      <c r="AJ113" s="60"/>
      <c r="AQ113" s="59"/>
      <c r="AR113" s="60"/>
      <c r="AS113" s="25"/>
      <c r="AT113" s="25"/>
      <c r="AU113" s="25"/>
      <c r="AV113" s="25"/>
      <c r="AW113" s="59"/>
      <c r="AX113" s="60"/>
      <c r="AY113" s="253"/>
      <c r="AZ113" s="176"/>
      <c r="BA113" s="253"/>
      <c r="BB113" s="176"/>
      <c r="BC113" s="176"/>
      <c r="BD113" s="176"/>
      <c r="BE113" s="176"/>
      <c r="BF113" s="176"/>
      <c r="BG113" s="59"/>
      <c r="BH113" s="60"/>
      <c r="BI113" s="176"/>
      <c r="BJ113" s="447" t="s">
        <v>270</v>
      </c>
      <c r="BK113" s="447"/>
      <c r="BL113" s="447"/>
      <c r="BM113" s="447"/>
      <c r="BN113" s="25"/>
      <c r="BO113" s="168"/>
    </row>
    <row r="114" spans="1:67" x14ac:dyDescent="0.2">
      <c r="A114" s="60"/>
      <c r="B114" s="25"/>
      <c r="C114" s="25"/>
      <c r="D114" s="25"/>
      <c r="E114" s="25"/>
      <c r="F114" s="25"/>
      <c r="G114" s="59"/>
      <c r="H114" s="60"/>
      <c r="I114" s="390"/>
      <c r="J114" s="390"/>
      <c r="K114" s="390"/>
      <c r="L114" s="390"/>
      <c r="M114" s="390"/>
      <c r="N114" s="167"/>
      <c r="O114" s="390"/>
      <c r="P114" s="390"/>
      <c r="Q114" s="390"/>
      <c r="R114" s="390"/>
      <c r="S114" s="168"/>
      <c r="T114" s="25"/>
      <c r="U114" s="423" t="s">
        <v>75</v>
      </c>
      <c r="V114" s="423"/>
      <c r="W114" s="423"/>
      <c r="X114" s="423"/>
      <c r="Y114" s="423"/>
      <c r="Z114" s="423"/>
      <c r="AA114" s="423"/>
      <c r="AB114" s="423"/>
      <c r="AC114" s="59"/>
      <c r="AD114" s="60"/>
      <c r="AI114" s="59"/>
      <c r="AJ114" s="60"/>
      <c r="AK114" s="25"/>
      <c r="AL114" s="25"/>
      <c r="AM114" s="25"/>
      <c r="AN114" s="25"/>
      <c r="AO114" s="25"/>
      <c r="AP114" s="25"/>
      <c r="AQ114" s="59"/>
      <c r="AR114" s="60"/>
      <c r="AS114" s="25"/>
      <c r="AT114" s="25"/>
      <c r="AU114" s="25"/>
      <c r="AV114" s="25"/>
      <c r="AW114" s="59"/>
      <c r="AX114" s="60"/>
      <c r="AY114" s="25"/>
      <c r="AZ114" s="25"/>
      <c r="BB114" s="25"/>
      <c r="BC114" s="25"/>
      <c r="BD114" s="25"/>
      <c r="BE114" s="25"/>
      <c r="BF114" s="25"/>
      <c r="BG114" s="59"/>
      <c r="BH114" s="60"/>
      <c r="BI114" s="172"/>
      <c r="BJ114" s="447"/>
      <c r="BK114" s="447"/>
      <c r="BL114" s="447"/>
      <c r="BM114" s="447"/>
      <c r="BN114" s="176"/>
      <c r="BO114" s="168"/>
    </row>
    <row r="115" spans="1:67" ht="6" customHeight="1" x14ac:dyDescent="0.2">
      <c r="A115" s="37"/>
      <c r="B115" s="27"/>
      <c r="C115" s="27"/>
      <c r="D115" s="27"/>
      <c r="E115" s="27"/>
      <c r="F115" s="27"/>
      <c r="G115" s="56"/>
      <c r="H115" s="37"/>
      <c r="I115" s="27"/>
      <c r="J115" s="27"/>
      <c r="K115" s="27"/>
      <c r="L115" s="27"/>
      <c r="M115" s="27"/>
      <c r="N115" s="210"/>
      <c r="O115" s="27"/>
      <c r="P115" s="27"/>
      <c r="Q115" s="27"/>
      <c r="R115" s="27"/>
      <c r="S115" s="211"/>
      <c r="T115" s="27"/>
      <c r="U115" s="27"/>
      <c r="V115" s="27"/>
      <c r="W115" s="27"/>
      <c r="X115" s="27"/>
      <c r="Y115" s="27"/>
      <c r="Z115" s="27"/>
      <c r="AA115" s="27"/>
      <c r="AB115" s="27"/>
      <c r="AC115" s="56"/>
      <c r="AD115" s="37"/>
      <c r="AE115" s="27"/>
      <c r="AF115" s="27"/>
      <c r="AG115" s="27"/>
      <c r="AH115" s="27"/>
      <c r="AI115" s="56"/>
      <c r="AJ115" s="37"/>
      <c r="AK115" s="27"/>
      <c r="AL115" s="27"/>
      <c r="AM115" s="27"/>
      <c r="AN115" s="27"/>
      <c r="AO115" s="27"/>
      <c r="AP115" s="27"/>
      <c r="AQ115" s="56"/>
      <c r="AR115" s="37"/>
      <c r="AS115" s="27"/>
      <c r="AT115" s="27"/>
      <c r="AU115" s="27"/>
      <c r="AV115" s="27"/>
      <c r="AW115" s="56"/>
      <c r="AX115" s="37"/>
      <c r="AY115" s="27"/>
      <c r="AZ115" s="27"/>
      <c r="BA115" s="27"/>
      <c r="BB115" s="27"/>
      <c r="BC115" s="27"/>
      <c r="BD115" s="27"/>
      <c r="BE115" s="27"/>
      <c r="BF115" s="27"/>
      <c r="BG115" s="56"/>
      <c r="BH115" s="37"/>
      <c r="BI115" s="27"/>
      <c r="BJ115" s="27"/>
      <c r="BK115" s="27"/>
      <c r="BL115" s="27"/>
      <c r="BM115" s="27"/>
      <c r="BN115" s="27"/>
      <c r="BO115" s="211"/>
    </row>
    <row r="116" spans="1:67" ht="6" customHeight="1" x14ac:dyDescent="0.2">
      <c r="A116" s="38"/>
      <c r="B116" s="24"/>
      <c r="C116" s="24"/>
      <c r="D116" s="24"/>
      <c r="E116" s="24"/>
      <c r="F116" s="24"/>
      <c r="G116" s="54"/>
      <c r="H116" s="38"/>
      <c r="I116" s="24"/>
      <c r="J116" s="24"/>
      <c r="K116" s="24"/>
      <c r="L116" s="24"/>
      <c r="M116" s="24"/>
      <c r="N116" s="212"/>
      <c r="O116" s="24"/>
      <c r="P116" s="24"/>
      <c r="Q116" s="24"/>
      <c r="R116" s="24"/>
      <c r="S116" s="213"/>
      <c r="T116" s="24"/>
      <c r="U116" s="24"/>
      <c r="V116" s="24"/>
      <c r="W116" s="24"/>
      <c r="X116" s="24"/>
      <c r="Y116" s="24"/>
      <c r="Z116" s="24"/>
      <c r="AA116" s="24"/>
      <c r="AB116" s="24"/>
      <c r="AC116" s="54"/>
      <c r="AD116" s="38"/>
      <c r="AE116" s="24"/>
      <c r="AF116" s="24"/>
      <c r="AG116" s="24"/>
      <c r="AH116" s="24"/>
      <c r="AI116" s="54"/>
      <c r="AJ116" s="38"/>
      <c r="AK116" s="24"/>
      <c r="AL116" s="24"/>
      <c r="AM116" s="24"/>
      <c r="AN116" s="24"/>
      <c r="AO116" s="24"/>
      <c r="AP116" s="24"/>
      <c r="AQ116" s="54"/>
      <c r="AR116" s="38"/>
      <c r="AS116" s="24"/>
      <c r="AT116" s="24"/>
      <c r="AU116" s="24"/>
      <c r="AV116" s="24"/>
      <c r="AW116" s="54"/>
      <c r="AX116" s="38"/>
      <c r="AY116" s="24"/>
      <c r="AZ116" s="24"/>
      <c r="BA116" s="24"/>
      <c r="BB116" s="24"/>
      <c r="BC116" s="24"/>
      <c r="BD116" s="24"/>
      <c r="BE116" s="24"/>
      <c r="BF116" s="24"/>
      <c r="BG116" s="54"/>
      <c r="BH116" s="38"/>
      <c r="BI116" s="24"/>
      <c r="BJ116" s="24"/>
      <c r="BK116" s="24"/>
      <c r="BL116" s="24"/>
      <c r="BM116" s="24"/>
      <c r="BN116" s="24"/>
      <c r="BO116" s="213"/>
    </row>
    <row r="117" spans="1:67" x14ac:dyDescent="0.2">
      <c r="A117" s="60"/>
      <c r="B117" s="377" t="s">
        <v>51</v>
      </c>
      <c r="C117" s="378"/>
      <c r="D117" s="378"/>
      <c r="E117" s="378"/>
      <c r="F117" s="378"/>
      <c r="G117" s="271"/>
      <c r="H117" s="60"/>
      <c r="I117" s="390"/>
      <c r="J117" s="390"/>
      <c r="K117" s="390"/>
      <c r="L117" s="390"/>
      <c r="M117" s="390"/>
      <c r="N117" s="167"/>
      <c r="O117" s="390"/>
      <c r="P117" s="390"/>
      <c r="Q117" s="390"/>
      <c r="R117" s="390"/>
      <c r="S117" s="168"/>
      <c r="T117" s="378"/>
      <c r="U117" s="456" t="s">
        <v>73</v>
      </c>
      <c r="V117" s="456"/>
      <c r="W117" s="456"/>
      <c r="X117" s="467"/>
      <c r="Y117" s="38"/>
      <c r="Z117" s="54"/>
      <c r="AA117" s="38"/>
      <c r="AB117" s="54"/>
      <c r="AC117" s="271"/>
      <c r="AD117" s="60"/>
      <c r="AE117" s="378"/>
      <c r="AF117" s="378"/>
      <c r="AG117" s="378"/>
      <c r="AH117" s="378"/>
      <c r="AI117" s="271"/>
      <c r="AJ117" s="60"/>
      <c r="AK117" s="422" t="s">
        <v>162</v>
      </c>
      <c r="AL117" s="422"/>
      <c r="AM117" s="422"/>
      <c r="AN117" s="422"/>
      <c r="AO117" s="422"/>
      <c r="AP117" s="422"/>
      <c r="AQ117" s="271"/>
      <c r="AR117" s="60"/>
      <c r="AS117" s="378"/>
      <c r="AT117" s="378"/>
      <c r="AU117" s="378"/>
      <c r="AV117" s="378"/>
      <c r="AW117" s="271"/>
      <c r="AX117" s="60"/>
      <c r="AY117" s="422" t="s">
        <v>163</v>
      </c>
      <c r="AZ117" s="422"/>
      <c r="BA117" s="422"/>
      <c r="BB117" s="422"/>
      <c r="BC117" s="422"/>
      <c r="BD117" s="422"/>
      <c r="BE117" s="422"/>
      <c r="BF117" s="422"/>
      <c r="BG117" s="271"/>
      <c r="BH117" s="60"/>
      <c r="BI117" s="378" t="s">
        <v>115</v>
      </c>
      <c r="BJ117" s="378"/>
      <c r="BK117" s="378"/>
      <c r="BL117" s="378"/>
      <c r="BM117" s="378"/>
      <c r="BN117" s="377" t="s">
        <v>8</v>
      </c>
      <c r="BO117" s="168"/>
    </row>
    <row r="118" spans="1:67" ht="11.25" customHeight="1" x14ac:dyDescent="0.2">
      <c r="A118" s="60"/>
      <c r="B118" s="378"/>
      <c r="C118" s="378"/>
      <c r="D118" s="378"/>
      <c r="E118" s="378"/>
      <c r="F118" s="378"/>
      <c r="G118" s="271"/>
      <c r="H118" s="60"/>
      <c r="I118" s="390" t="s">
        <v>159</v>
      </c>
      <c r="J118" s="390"/>
      <c r="K118" s="390"/>
      <c r="L118" s="385" t="s">
        <v>8</v>
      </c>
      <c r="M118" s="390"/>
      <c r="N118" s="167"/>
      <c r="O118" s="390" t="s">
        <v>160</v>
      </c>
      <c r="P118" s="390"/>
      <c r="Q118" s="390"/>
      <c r="R118" s="385" t="s">
        <v>8</v>
      </c>
      <c r="S118" s="168"/>
      <c r="T118" s="378"/>
      <c r="U118" s="456"/>
      <c r="V118" s="456"/>
      <c r="W118" s="456"/>
      <c r="X118" s="467"/>
      <c r="Y118" s="37"/>
      <c r="Z118" s="56"/>
      <c r="AA118" s="37"/>
      <c r="AB118" s="56"/>
      <c r="AC118" s="271"/>
      <c r="AD118" s="60"/>
      <c r="AE118" s="378" t="s">
        <v>115</v>
      </c>
      <c r="AF118" s="378"/>
      <c r="AG118" s="378"/>
      <c r="AH118" s="377" t="s">
        <v>8</v>
      </c>
      <c r="AI118" s="271"/>
      <c r="AJ118" s="60"/>
      <c r="AK118" s="422" t="s">
        <v>108</v>
      </c>
      <c r="AL118" s="422"/>
      <c r="AM118" s="422"/>
      <c r="AN118" s="422"/>
      <c r="AO118" s="422"/>
      <c r="AP118" s="422"/>
      <c r="AQ118" s="271"/>
      <c r="AR118" s="60"/>
      <c r="AS118" s="378" t="s">
        <v>115</v>
      </c>
      <c r="AT118" s="378"/>
      <c r="AU118" s="378"/>
      <c r="AV118" s="377" t="s">
        <v>8</v>
      </c>
      <c r="AW118" s="271"/>
      <c r="AX118" s="60"/>
      <c r="AY118" s="422" t="s">
        <v>164</v>
      </c>
      <c r="AZ118" s="422"/>
      <c r="BA118" s="422"/>
      <c r="BB118" s="422"/>
      <c r="BC118" s="422"/>
      <c r="BD118" s="422"/>
      <c r="BE118" s="422"/>
      <c r="BF118" s="422"/>
      <c r="BG118" s="271"/>
      <c r="BH118" s="60"/>
      <c r="BI118" s="378"/>
      <c r="BJ118" s="449" t="s">
        <v>269</v>
      </c>
      <c r="BK118" s="449"/>
      <c r="BL118" s="449"/>
      <c r="BM118" s="449"/>
      <c r="BN118" s="378"/>
      <c r="BO118" s="168"/>
    </row>
    <row r="119" spans="1:67" ht="6" customHeight="1" x14ac:dyDescent="0.2">
      <c r="A119" s="60"/>
      <c r="B119" s="378"/>
      <c r="C119" s="378"/>
      <c r="D119" s="378"/>
      <c r="E119" s="378"/>
      <c r="F119" s="378"/>
      <c r="G119" s="271"/>
      <c r="H119" s="60"/>
      <c r="I119" s="390"/>
      <c r="J119" s="390"/>
      <c r="K119" s="390"/>
      <c r="L119" s="390"/>
      <c r="M119" s="390"/>
      <c r="N119" s="167"/>
      <c r="O119" s="390"/>
      <c r="P119" s="390"/>
      <c r="Q119" s="390"/>
      <c r="R119" s="390"/>
      <c r="S119" s="168"/>
      <c r="T119" s="378"/>
      <c r="U119" s="378"/>
      <c r="V119" s="378"/>
      <c r="W119" s="378"/>
      <c r="X119" s="378"/>
      <c r="Y119" s="378"/>
      <c r="Z119" s="378"/>
      <c r="AA119" s="378"/>
      <c r="AB119" s="378"/>
      <c r="AC119" s="271"/>
      <c r="AD119" s="60"/>
      <c r="AE119" s="278"/>
      <c r="AF119" s="278"/>
      <c r="AG119" s="278"/>
      <c r="AH119" s="278"/>
      <c r="AI119" s="271"/>
      <c r="AJ119" s="60"/>
      <c r="AK119" s="378"/>
      <c r="AL119" s="378"/>
      <c r="AM119" s="378"/>
      <c r="AN119" s="378"/>
      <c r="AO119" s="378"/>
      <c r="AP119" s="378"/>
      <c r="AQ119" s="271"/>
      <c r="AR119" s="60"/>
      <c r="AS119" s="278"/>
      <c r="AT119" s="278"/>
      <c r="AU119" s="278"/>
      <c r="AV119" s="278"/>
      <c r="AW119" s="271"/>
      <c r="AX119" s="60"/>
      <c r="AY119" s="378"/>
      <c r="AZ119" s="378"/>
      <c r="BA119" s="378"/>
      <c r="BB119" s="378"/>
      <c r="BC119" s="378"/>
      <c r="BD119" s="378"/>
      <c r="BE119" s="378"/>
      <c r="BF119" s="378"/>
      <c r="BG119" s="271"/>
      <c r="BH119" s="60"/>
      <c r="BI119" s="378"/>
      <c r="BJ119" s="449"/>
      <c r="BK119" s="449"/>
      <c r="BL119" s="449"/>
      <c r="BM119" s="449"/>
      <c r="BN119" s="378"/>
      <c r="BO119" s="168"/>
    </row>
    <row r="120" spans="1:67" x14ac:dyDescent="0.2">
      <c r="A120" s="60"/>
      <c r="B120" s="378"/>
      <c r="C120" s="378"/>
      <c r="D120" s="378"/>
      <c r="E120" s="378"/>
      <c r="F120" s="378"/>
      <c r="G120" s="271"/>
      <c r="H120" s="60"/>
      <c r="I120" s="176"/>
      <c r="J120" s="176"/>
      <c r="K120" s="176"/>
      <c r="L120" s="176"/>
      <c r="M120" s="390"/>
      <c r="N120" s="167"/>
      <c r="O120" s="176"/>
      <c r="P120" s="176"/>
      <c r="Q120" s="176"/>
      <c r="R120" s="176"/>
      <c r="S120" s="168"/>
      <c r="T120" s="378"/>
      <c r="U120" s="456" t="s">
        <v>74</v>
      </c>
      <c r="V120" s="456"/>
      <c r="W120" s="456"/>
      <c r="X120" s="467"/>
      <c r="Y120" s="38"/>
      <c r="Z120" s="54"/>
      <c r="AA120" s="38"/>
      <c r="AB120" s="54"/>
      <c r="AC120" s="271"/>
      <c r="AD120" s="60"/>
      <c r="AE120" s="378" t="s">
        <v>116</v>
      </c>
      <c r="AF120" s="378"/>
      <c r="AG120" s="378"/>
      <c r="AH120" s="377" t="s">
        <v>10</v>
      </c>
      <c r="AI120" s="271"/>
      <c r="AJ120" s="60"/>
      <c r="AK120" s="378"/>
      <c r="AL120" s="38"/>
      <c r="AM120" s="54"/>
      <c r="AN120" s="38"/>
      <c r="AO120" s="54"/>
      <c r="AQ120" s="271"/>
      <c r="AR120" s="60"/>
      <c r="AW120" s="271"/>
      <c r="AX120" s="60"/>
      <c r="AY120" s="378"/>
      <c r="AZ120" s="378"/>
      <c r="BA120" s="38"/>
      <c r="BB120" s="54"/>
      <c r="BC120" s="38"/>
      <c r="BD120" s="54"/>
      <c r="BE120" s="60"/>
      <c r="BF120" s="378"/>
      <c r="BG120" s="271"/>
      <c r="BH120" s="60"/>
      <c r="BI120" s="176"/>
      <c r="BJ120" s="449"/>
      <c r="BK120" s="449"/>
      <c r="BL120" s="449"/>
      <c r="BM120" s="449"/>
      <c r="BN120" s="176"/>
      <c r="BO120" s="168"/>
    </row>
    <row r="121" spans="1:67" x14ac:dyDescent="0.2">
      <c r="A121" s="60"/>
      <c r="B121" s="378"/>
      <c r="C121" s="378"/>
      <c r="D121" s="378"/>
      <c r="E121" s="378"/>
      <c r="F121" s="378"/>
      <c r="G121" s="271"/>
      <c r="H121" s="60"/>
      <c r="I121" s="390" t="s">
        <v>158</v>
      </c>
      <c r="J121" s="390"/>
      <c r="K121" s="390"/>
      <c r="L121" s="385" t="s">
        <v>10</v>
      </c>
      <c r="M121" s="390"/>
      <c r="N121" s="167"/>
      <c r="O121" s="390" t="s">
        <v>161</v>
      </c>
      <c r="P121" s="390"/>
      <c r="Q121" s="390"/>
      <c r="R121" s="385" t="s">
        <v>10</v>
      </c>
      <c r="S121" s="168"/>
      <c r="T121" s="378"/>
      <c r="U121" s="456"/>
      <c r="V121" s="456"/>
      <c r="W121" s="456"/>
      <c r="X121" s="467"/>
      <c r="Y121" s="37"/>
      <c r="Z121" s="56"/>
      <c r="AA121" s="37"/>
      <c r="AB121" s="56"/>
      <c r="AC121" s="271"/>
      <c r="AD121" s="60"/>
      <c r="AE121" s="378"/>
      <c r="AF121" s="378"/>
      <c r="AG121" s="378"/>
      <c r="AH121" s="378"/>
      <c r="AI121" s="271"/>
      <c r="AJ121" s="60"/>
      <c r="AK121" s="378"/>
      <c r="AL121" s="37"/>
      <c r="AM121" s="56"/>
      <c r="AN121" s="37"/>
      <c r="AO121" s="56"/>
      <c r="AQ121" s="271"/>
      <c r="AR121" s="60"/>
      <c r="AS121" s="378" t="s">
        <v>116</v>
      </c>
      <c r="AT121" s="378"/>
      <c r="AU121" s="378"/>
      <c r="AV121" s="377" t="s">
        <v>10</v>
      </c>
      <c r="AW121" s="271"/>
      <c r="AX121" s="60"/>
      <c r="AY121" s="378"/>
      <c r="AZ121" s="378"/>
      <c r="BA121" s="37"/>
      <c r="BB121" s="56"/>
      <c r="BC121" s="37"/>
      <c r="BD121" s="56"/>
      <c r="BE121" s="60"/>
      <c r="BF121" s="378"/>
      <c r="BG121" s="271"/>
      <c r="BH121" s="60"/>
      <c r="BI121" s="176"/>
      <c r="BJ121" s="176"/>
      <c r="BK121" s="176"/>
      <c r="BL121" s="176"/>
      <c r="BM121" s="176"/>
      <c r="BN121" s="176"/>
      <c r="BO121" s="168"/>
    </row>
    <row r="122" spans="1:67" ht="6" customHeight="1" x14ac:dyDescent="0.2">
      <c r="A122" s="60"/>
      <c r="B122" s="378"/>
      <c r="C122" s="378"/>
      <c r="D122" s="378"/>
      <c r="E122" s="378"/>
      <c r="F122" s="378"/>
      <c r="G122" s="271"/>
      <c r="H122" s="60"/>
      <c r="I122" s="176"/>
      <c r="J122" s="176"/>
      <c r="K122" s="176"/>
      <c r="L122" s="176"/>
      <c r="M122" s="390"/>
      <c r="N122" s="167"/>
      <c r="O122" s="176"/>
      <c r="P122" s="176"/>
      <c r="Q122" s="176"/>
      <c r="R122" s="176"/>
      <c r="S122" s="168"/>
      <c r="T122" s="378"/>
      <c r="V122" s="378"/>
      <c r="W122" s="378"/>
      <c r="X122" s="378"/>
      <c r="Y122" s="378"/>
      <c r="Z122" s="378"/>
      <c r="AA122" s="378"/>
      <c r="AB122" s="378"/>
      <c r="AC122" s="271"/>
      <c r="AD122" s="60"/>
      <c r="AE122" s="378"/>
      <c r="AF122" s="378"/>
      <c r="AG122" s="378"/>
      <c r="AI122" s="271"/>
      <c r="AJ122" s="60"/>
      <c r="AK122" s="378"/>
      <c r="AL122" s="378"/>
      <c r="AM122" s="378"/>
      <c r="AN122" s="278"/>
      <c r="AO122" s="278"/>
      <c r="AP122" s="278"/>
      <c r="AQ122" s="271"/>
      <c r="AR122" s="60"/>
      <c r="AW122" s="271"/>
      <c r="AX122" s="60"/>
      <c r="AY122" s="378"/>
      <c r="AZ122" s="378"/>
      <c r="BA122" s="378"/>
      <c r="BB122" s="378"/>
      <c r="BC122" s="378"/>
      <c r="BD122" s="378"/>
      <c r="BE122" s="378"/>
      <c r="BF122" s="378"/>
      <c r="BG122" s="271"/>
      <c r="BH122" s="60"/>
      <c r="BI122" s="378"/>
      <c r="BJ122" s="378"/>
      <c r="BK122" s="378"/>
      <c r="BL122" s="378"/>
      <c r="BM122" s="378"/>
      <c r="BN122" s="378"/>
      <c r="BO122" s="168"/>
    </row>
    <row r="123" spans="1:67" ht="11.25" customHeight="1" x14ac:dyDescent="0.2">
      <c r="A123" s="60"/>
      <c r="B123" s="378"/>
      <c r="C123" s="378"/>
      <c r="D123" s="378"/>
      <c r="E123" s="378"/>
      <c r="F123" s="378"/>
      <c r="G123" s="271"/>
      <c r="H123" s="60"/>
      <c r="I123" s="176"/>
      <c r="J123" s="176"/>
      <c r="K123" s="176"/>
      <c r="L123" s="176"/>
      <c r="M123" s="390"/>
      <c r="N123" s="167"/>
      <c r="O123" s="176"/>
      <c r="P123" s="176"/>
      <c r="Q123" s="176"/>
      <c r="R123" s="176"/>
      <c r="S123" s="168"/>
      <c r="T123" s="378"/>
      <c r="U123" s="38"/>
      <c r="V123" s="54"/>
      <c r="W123" s="38"/>
      <c r="X123" s="54"/>
      <c r="Y123" s="38"/>
      <c r="Z123" s="54"/>
      <c r="AA123" s="38"/>
      <c r="AB123" s="54"/>
      <c r="AC123" s="271"/>
      <c r="AD123" s="60"/>
      <c r="AE123" s="466" t="s">
        <v>270</v>
      </c>
      <c r="AF123" s="466"/>
      <c r="AG123" s="466"/>
      <c r="AH123" s="466"/>
      <c r="AI123" s="271"/>
      <c r="AJ123" s="60"/>
      <c r="AQ123" s="271"/>
      <c r="AR123" s="60"/>
      <c r="AW123" s="271"/>
      <c r="AX123" s="60"/>
      <c r="AY123" s="378"/>
      <c r="BG123" s="271"/>
      <c r="BH123" s="60"/>
      <c r="BI123" s="378" t="s">
        <v>116</v>
      </c>
      <c r="BJ123" s="378"/>
      <c r="BK123" s="378"/>
      <c r="BL123" s="378"/>
      <c r="BM123" s="378"/>
      <c r="BN123" s="377" t="s">
        <v>10</v>
      </c>
      <c r="BO123" s="168"/>
    </row>
    <row r="124" spans="1:67" ht="11.25" customHeight="1" x14ac:dyDescent="0.2">
      <c r="A124" s="60"/>
      <c r="B124" s="378"/>
      <c r="C124" s="378"/>
      <c r="D124" s="378"/>
      <c r="E124" s="378"/>
      <c r="F124" s="378"/>
      <c r="G124" s="271"/>
      <c r="H124" s="60"/>
      <c r="I124" s="390"/>
      <c r="J124" s="390"/>
      <c r="K124" s="390"/>
      <c r="L124" s="390"/>
      <c r="M124" s="390"/>
      <c r="N124" s="167"/>
      <c r="O124" s="390"/>
      <c r="P124" s="390"/>
      <c r="Q124" s="390"/>
      <c r="R124" s="390"/>
      <c r="S124" s="168"/>
      <c r="T124" s="378"/>
      <c r="U124" s="37"/>
      <c r="V124" s="56"/>
      <c r="W124" s="37"/>
      <c r="X124" s="56"/>
      <c r="Y124" s="37"/>
      <c r="Z124" s="56"/>
      <c r="AA124" s="37"/>
      <c r="AB124" s="56"/>
      <c r="AC124" s="271"/>
      <c r="AD124" s="60"/>
      <c r="AE124" s="466"/>
      <c r="AF124" s="466"/>
      <c r="AG124" s="466"/>
      <c r="AH124" s="466"/>
      <c r="AI124" s="271"/>
      <c r="AJ124" s="60"/>
      <c r="AQ124" s="271"/>
      <c r="AR124" s="60"/>
      <c r="AS124" s="378"/>
      <c r="AT124" s="378"/>
      <c r="AU124" s="378"/>
      <c r="AV124" s="378"/>
      <c r="AW124" s="271"/>
      <c r="AX124" s="60"/>
      <c r="AY124" s="378"/>
      <c r="AZ124" s="176"/>
      <c r="BA124" s="378"/>
      <c r="BB124" s="176"/>
      <c r="BC124" s="176"/>
      <c r="BD124" s="176"/>
      <c r="BE124" s="176"/>
      <c r="BF124" s="176"/>
      <c r="BG124" s="271"/>
      <c r="BH124" s="60"/>
      <c r="BI124" s="176"/>
      <c r="BJ124" s="447" t="s">
        <v>270</v>
      </c>
      <c r="BK124" s="447"/>
      <c r="BL124" s="447"/>
      <c r="BM124" s="447"/>
      <c r="BN124" s="378"/>
      <c r="BO124" s="168"/>
    </row>
    <row r="125" spans="1:67" x14ac:dyDescent="0.2">
      <c r="A125" s="60"/>
      <c r="B125" s="378"/>
      <c r="C125" s="378"/>
      <c r="D125" s="378"/>
      <c r="E125" s="378"/>
      <c r="F125" s="378"/>
      <c r="G125" s="271"/>
      <c r="H125" s="60"/>
      <c r="I125" s="390"/>
      <c r="J125" s="390"/>
      <c r="K125" s="390"/>
      <c r="L125" s="390"/>
      <c r="M125" s="390"/>
      <c r="N125" s="167"/>
      <c r="O125" s="390"/>
      <c r="P125" s="390"/>
      <c r="Q125" s="390"/>
      <c r="R125" s="390"/>
      <c r="S125" s="168"/>
      <c r="T125" s="378"/>
      <c r="U125" s="423" t="s">
        <v>75</v>
      </c>
      <c r="V125" s="423"/>
      <c r="W125" s="423"/>
      <c r="X125" s="423"/>
      <c r="Y125" s="423"/>
      <c r="Z125" s="423"/>
      <c r="AA125" s="423"/>
      <c r="AB125" s="423"/>
      <c r="AC125" s="271"/>
      <c r="AD125" s="60"/>
      <c r="AI125" s="271"/>
      <c r="AJ125" s="60"/>
      <c r="AK125" s="378"/>
      <c r="AL125" s="378"/>
      <c r="AM125" s="378"/>
      <c r="AN125" s="378"/>
      <c r="AO125" s="378"/>
      <c r="AP125" s="378"/>
      <c r="AQ125" s="271"/>
      <c r="AR125" s="60"/>
      <c r="AS125" s="378"/>
      <c r="AT125" s="378"/>
      <c r="AU125" s="378"/>
      <c r="AV125" s="378"/>
      <c r="AW125" s="271"/>
      <c r="AX125" s="60"/>
      <c r="AY125" s="378"/>
      <c r="AZ125" s="378"/>
      <c r="BB125" s="378"/>
      <c r="BC125" s="378"/>
      <c r="BD125" s="378"/>
      <c r="BE125" s="378"/>
      <c r="BF125" s="378"/>
      <c r="BG125" s="271"/>
      <c r="BH125" s="60"/>
      <c r="BI125" s="376"/>
      <c r="BJ125" s="447"/>
      <c r="BK125" s="447"/>
      <c r="BL125" s="447"/>
      <c r="BM125" s="447"/>
      <c r="BN125" s="176"/>
      <c r="BO125" s="168"/>
    </row>
    <row r="126" spans="1:67" ht="6" customHeight="1" x14ac:dyDescent="0.2">
      <c r="A126" s="37"/>
      <c r="B126" s="27"/>
      <c r="C126" s="27"/>
      <c r="D126" s="27"/>
      <c r="E126" s="27"/>
      <c r="F126" s="27"/>
      <c r="G126" s="56"/>
      <c r="H126" s="37"/>
      <c r="I126" s="27"/>
      <c r="J126" s="27"/>
      <c r="K126" s="27"/>
      <c r="L126" s="27"/>
      <c r="M126" s="27"/>
      <c r="N126" s="210"/>
      <c r="O126" s="27"/>
      <c r="P126" s="27"/>
      <c r="Q126" s="27"/>
      <c r="R126" s="27"/>
      <c r="S126" s="211"/>
      <c r="T126" s="27"/>
      <c r="U126" s="27"/>
      <c r="V126" s="27"/>
      <c r="W126" s="27"/>
      <c r="X126" s="27"/>
      <c r="Y126" s="27"/>
      <c r="Z126" s="27"/>
      <c r="AA126" s="27"/>
      <c r="AB126" s="27"/>
      <c r="AC126" s="56"/>
      <c r="AD126" s="37"/>
      <c r="AE126" s="27"/>
      <c r="AF126" s="27"/>
      <c r="AG126" s="27"/>
      <c r="AH126" s="27"/>
      <c r="AI126" s="56"/>
      <c r="AJ126" s="37"/>
      <c r="AK126" s="27"/>
      <c r="AL126" s="27"/>
      <c r="AM126" s="27"/>
      <c r="AN126" s="27"/>
      <c r="AO126" s="27"/>
      <c r="AP126" s="27"/>
      <c r="AQ126" s="56"/>
      <c r="AR126" s="37"/>
      <c r="AS126" s="27"/>
      <c r="AT126" s="27"/>
      <c r="AU126" s="27"/>
      <c r="AV126" s="27"/>
      <c r="AW126" s="56"/>
      <c r="AX126" s="37"/>
      <c r="AY126" s="27"/>
      <c r="AZ126" s="27"/>
      <c r="BA126" s="27"/>
      <c r="BB126" s="27"/>
      <c r="BC126" s="27"/>
      <c r="BD126" s="27"/>
      <c r="BE126" s="27"/>
      <c r="BF126" s="27"/>
      <c r="BG126" s="56"/>
      <c r="BH126" s="37"/>
      <c r="BI126" s="27"/>
      <c r="BJ126" s="27"/>
      <c r="BK126" s="27"/>
      <c r="BL126" s="27"/>
      <c r="BM126" s="27"/>
      <c r="BN126" s="27"/>
      <c r="BO126" s="211"/>
    </row>
    <row r="127" spans="1:67" ht="6" customHeight="1" x14ac:dyDescent="0.2">
      <c r="A127" s="38"/>
      <c r="B127" s="24"/>
      <c r="C127" s="24"/>
      <c r="D127" s="24"/>
      <c r="E127" s="24"/>
      <c r="F127" s="24"/>
      <c r="G127" s="54"/>
      <c r="H127" s="38"/>
      <c r="I127" s="24"/>
      <c r="J127" s="24"/>
      <c r="K127" s="24"/>
      <c r="L127" s="24"/>
      <c r="M127" s="24"/>
      <c r="N127" s="212"/>
      <c r="O127" s="24"/>
      <c r="P127" s="24"/>
      <c r="Q127" s="24"/>
      <c r="R127" s="24"/>
      <c r="S127" s="213"/>
      <c r="T127" s="24"/>
      <c r="U127" s="24"/>
      <c r="V127" s="24"/>
      <c r="W127" s="24"/>
      <c r="X127" s="24"/>
      <c r="Y127" s="24"/>
      <c r="Z127" s="24"/>
      <c r="AA127" s="24"/>
      <c r="AB127" s="24"/>
      <c r="AC127" s="54"/>
      <c r="AD127" s="38"/>
      <c r="AE127" s="24"/>
      <c r="AF127" s="24"/>
      <c r="AG127" s="24"/>
      <c r="AH127" s="24"/>
      <c r="AI127" s="54"/>
      <c r="AJ127" s="38"/>
      <c r="AK127" s="24"/>
      <c r="AL127" s="24"/>
      <c r="AM127" s="24"/>
      <c r="AN127" s="24"/>
      <c r="AO127" s="24"/>
      <c r="AP127" s="24"/>
      <c r="AQ127" s="54"/>
      <c r="AR127" s="38"/>
      <c r="AS127" s="24"/>
      <c r="AT127" s="24"/>
      <c r="AU127" s="24"/>
      <c r="AV127" s="24"/>
      <c r="AW127" s="54"/>
      <c r="AX127" s="38"/>
      <c r="AY127" s="24"/>
      <c r="AZ127" s="24"/>
      <c r="BA127" s="24"/>
      <c r="BB127" s="24"/>
      <c r="BC127" s="24"/>
      <c r="BD127" s="24"/>
      <c r="BE127" s="24"/>
      <c r="BF127" s="24"/>
      <c r="BG127" s="54"/>
      <c r="BH127" s="38"/>
      <c r="BI127" s="24"/>
      <c r="BJ127" s="24"/>
      <c r="BK127" s="24"/>
      <c r="BL127" s="24"/>
      <c r="BM127" s="24"/>
      <c r="BN127" s="24"/>
      <c r="BO127" s="213"/>
    </row>
    <row r="128" spans="1:67" x14ac:dyDescent="0.2">
      <c r="A128" s="60"/>
      <c r="B128" s="377" t="s">
        <v>315</v>
      </c>
      <c r="C128" s="378"/>
      <c r="D128" s="378"/>
      <c r="E128" s="378"/>
      <c r="F128" s="378"/>
      <c r="G128" s="271"/>
      <c r="H128" s="60"/>
      <c r="I128" s="390"/>
      <c r="J128" s="390"/>
      <c r="K128" s="390"/>
      <c r="L128" s="390"/>
      <c r="M128" s="390"/>
      <c r="N128" s="167"/>
      <c r="O128" s="390"/>
      <c r="P128" s="390"/>
      <c r="Q128" s="390"/>
      <c r="R128" s="390"/>
      <c r="S128" s="168"/>
      <c r="T128" s="378"/>
      <c r="U128" s="456" t="s">
        <v>73</v>
      </c>
      <c r="V128" s="456"/>
      <c r="W128" s="456"/>
      <c r="X128" s="467"/>
      <c r="Y128" s="38"/>
      <c r="Z128" s="54"/>
      <c r="AA128" s="38"/>
      <c r="AB128" s="54"/>
      <c r="AC128" s="271"/>
      <c r="AD128" s="60"/>
      <c r="AE128" s="378"/>
      <c r="AF128" s="378"/>
      <c r="AG128" s="378"/>
      <c r="AH128" s="378"/>
      <c r="AI128" s="271"/>
      <c r="AJ128" s="60"/>
      <c r="AK128" s="422" t="s">
        <v>162</v>
      </c>
      <c r="AL128" s="422"/>
      <c r="AM128" s="422"/>
      <c r="AN128" s="422"/>
      <c r="AO128" s="422"/>
      <c r="AP128" s="422"/>
      <c r="AQ128" s="271"/>
      <c r="AR128" s="60"/>
      <c r="AS128" s="378"/>
      <c r="AT128" s="378"/>
      <c r="AU128" s="378"/>
      <c r="AV128" s="378"/>
      <c r="AW128" s="271"/>
      <c r="AX128" s="60"/>
      <c r="AY128" s="422" t="s">
        <v>163</v>
      </c>
      <c r="AZ128" s="422"/>
      <c r="BA128" s="422"/>
      <c r="BB128" s="422"/>
      <c r="BC128" s="422"/>
      <c r="BD128" s="422"/>
      <c r="BE128" s="422"/>
      <c r="BF128" s="422"/>
      <c r="BG128" s="271"/>
      <c r="BH128" s="60"/>
      <c r="BI128" s="378" t="s">
        <v>115</v>
      </c>
      <c r="BJ128" s="378"/>
      <c r="BK128" s="378"/>
      <c r="BL128" s="378"/>
      <c r="BM128" s="378"/>
      <c r="BN128" s="377" t="s">
        <v>8</v>
      </c>
      <c r="BO128" s="168"/>
    </row>
    <row r="129" spans="1:67" ht="11.25" customHeight="1" x14ac:dyDescent="0.2">
      <c r="A129" s="60"/>
      <c r="B129" s="378"/>
      <c r="C129" s="378"/>
      <c r="D129" s="378"/>
      <c r="E129" s="378"/>
      <c r="F129" s="378"/>
      <c r="G129" s="271"/>
      <c r="H129" s="60"/>
      <c r="I129" s="390" t="s">
        <v>159</v>
      </c>
      <c r="J129" s="390"/>
      <c r="K129" s="390"/>
      <c r="L129" s="385" t="s">
        <v>8</v>
      </c>
      <c r="M129" s="390"/>
      <c r="N129" s="167"/>
      <c r="O129" s="390" t="s">
        <v>160</v>
      </c>
      <c r="P129" s="390"/>
      <c r="Q129" s="390"/>
      <c r="R129" s="385" t="s">
        <v>8</v>
      </c>
      <c r="S129" s="168"/>
      <c r="T129" s="378"/>
      <c r="U129" s="456"/>
      <c r="V129" s="456"/>
      <c r="W129" s="456"/>
      <c r="X129" s="467"/>
      <c r="Y129" s="37"/>
      <c r="Z129" s="56"/>
      <c r="AA129" s="37"/>
      <c r="AB129" s="56"/>
      <c r="AC129" s="271"/>
      <c r="AD129" s="60"/>
      <c r="AE129" s="378" t="s">
        <v>115</v>
      </c>
      <c r="AF129" s="378"/>
      <c r="AG129" s="378"/>
      <c r="AH129" s="377" t="s">
        <v>8</v>
      </c>
      <c r="AI129" s="271"/>
      <c r="AJ129" s="60"/>
      <c r="AK129" s="422" t="s">
        <v>108</v>
      </c>
      <c r="AL129" s="422"/>
      <c r="AM129" s="422"/>
      <c r="AN129" s="422"/>
      <c r="AO129" s="422"/>
      <c r="AP129" s="422"/>
      <c r="AQ129" s="271"/>
      <c r="AR129" s="60"/>
      <c r="AS129" s="378" t="s">
        <v>115</v>
      </c>
      <c r="AT129" s="378"/>
      <c r="AU129" s="378"/>
      <c r="AV129" s="377" t="s">
        <v>8</v>
      </c>
      <c r="AW129" s="271"/>
      <c r="AX129" s="60"/>
      <c r="AY129" s="422" t="s">
        <v>164</v>
      </c>
      <c r="AZ129" s="422"/>
      <c r="BA129" s="422"/>
      <c r="BB129" s="422"/>
      <c r="BC129" s="422"/>
      <c r="BD129" s="422"/>
      <c r="BE129" s="422"/>
      <c r="BF129" s="422"/>
      <c r="BG129" s="271"/>
      <c r="BH129" s="60"/>
      <c r="BI129" s="378"/>
      <c r="BJ129" s="449" t="s">
        <v>269</v>
      </c>
      <c r="BK129" s="449"/>
      <c r="BL129" s="449"/>
      <c r="BM129" s="449"/>
      <c r="BN129" s="378"/>
      <c r="BO129" s="168"/>
    </row>
    <row r="130" spans="1:67" ht="6" customHeight="1" x14ac:dyDescent="0.2">
      <c r="A130" s="60"/>
      <c r="B130" s="378"/>
      <c r="C130" s="378"/>
      <c r="D130" s="378"/>
      <c r="E130" s="378"/>
      <c r="F130" s="378"/>
      <c r="G130" s="271"/>
      <c r="H130" s="60"/>
      <c r="I130" s="390"/>
      <c r="J130" s="390"/>
      <c r="K130" s="390"/>
      <c r="L130" s="390"/>
      <c r="M130" s="390"/>
      <c r="N130" s="167"/>
      <c r="O130" s="390"/>
      <c r="P130" s="390"/>
      <c r="Q130" s="390"/>
      <c r="R130" s="390"/>
      <c r="S130" s="168"/>
      <c r="T130" s="378"/>
      <c r="U130" s="378"/>
      <c r="V130" s="378"/>
      <c r="W130" s="378"/>
      <c r="X130" s="378"/>
      <c r="Y130" s="378"/>
      <c r="Z130" s="378"/>
      <c r="AA130" s="378"/>
      <c r="AB130" s="378"/>
      <c r="AC130" s="271"/>
      <c r="AD130" s="60"/>
      <c r="AE130" s="278"/>
      <c r="AF130" s="278"/>
      <c r="AG130" s="278"/>
      <c r="AH130" s="278"/>
      <c r="AI130" s="271"/>
      <c r="AJ130" s="60"/>
      <c r="AK130" s="378"/>
      <c r="AL130" s="378"/>
      <c r="AM130" s="378"/>
      <c r="AN130" s="378"/>
      <c r="AO130" s="378"/>
      <c r="AP130" s="378"/>
      <c r="AQ130" s="271"/>
      <c r="AR130" s="60"/>
      <c r="AS130" s="278"/>
      <c r="AT130" s="278"/>
      <c r="AU130" s="278"/>
      <c r="AV130" s="278"/>
      <c r="AW130" s="271"/>
      <c r="AX130" s="60"/>
      <c r="AY130" s="378"/>
      <c r="AZ130" s="378"/>
      <c r="BA130" s="378"/>
      <c r="BB130" s="378"/>
      <c r="BC130" s="378"/>
      <c r="BD130" s="378"/>
      <c r="BE130" s="378"/>
      <c r="BF130" s="378"/>
      <c r="BG130" s="271"/>
      <c r="BH130" s="60"/>
      <c r="BI130" s="378"/>
      <c r="BJ130" s="449"/>
      <c r="BK130" s="449"/>
      <c r="BL130" s="449"/>
      <c r="BM130" s="449"/>
      <c r="BN130" s="378"/>
      <c r="BO130" s="168"/>
    </row>
    <row r="131" spans="1:67" x14ac:dyDescent="0.2">
      <c r="A131" s="60"/>
      <c r="B131" s="378"/>
      <c r="C131" s="378"/>
      <c r="D131" s="378"/>
      <c r="E131" s="378"/>
      <c r="F131" s="378"/>
      <c r="G131" s="271"/>
      <c r="H131" s="60"/>
      <c r="I131" s="176"/>
      <c r="J131" s="176"/>
      <c r="K131" s="176"/>
      <c r="L131" s="176"/>
      <c r="M131" s="390"/>
      <c r="N131" s="167"/>
      <c r="O131" s="176"/>
      <c r="P131" s="176"/>
      <c r="Q131" s="176"/>
      <c r="R131" s="176"/>
      <c r="S131" s="168"/>
      <c r="T131" s="378"/>
      <c r="U131" s="456" t="s">
        <v>74</v>
      </c>
      <c r="V131" s="456"/>
      <c r="W131" s="456"/>
      <c r="X131" s="467"/>
      <c r="Y131" s="38"/>
      <c r="Z131" s="54"/>
      <c r="AA131" s="38"/>
      <c r="AB131" s="54"/>
      <c r="AC131" s="271"/>
      <c r="AD131" s="60"/>
      <c r="AE131" s="378" t="s">
        <v>116</v>
      </c>
      <c r="AF131" s="378"/>
      <c r="AG131" s="378"/>
      <c r="AH131" s="377" t="s">
        <v>10</v>
      </c>
      <c r="AI131" s="271"/>
      <c r="AJ131" s="60"/>
      <c r="AK131" s="378"/>
      <c r="AL131" s="38"/>
      <c r="AM131" s="54"/>
      <c r="AN131" s="38"/>
      <c r="AO131" s="54"/>
      <c r="AQ131" s="271"/>
      <c r="AR131" s="60"/>
      <c r="AW131" s="271"/>
      <c r="AX131" s="60"/>
      <c r="AY131" s="378"/>
      <c r="AZ131" s="378"/>
      <c r="BA131" s="38"/>
      <c r="BB131" s="54"/>
      <c r="BC131" s="38"/>
      <c r="BD131" s="54"/>
      <c r="BE131" s="60"/>
      <c r="BF131" s="378"/>
      <c r="BG131" s="271"/>
      <c r="BH131" s="60"/>
      <c r="BI131" s="176"/>
      <c r="BJ131" s="449"/>
      <c r="BK131" s="449"/>
      <c r="BL131" s="449"/>
      <c r="BM131" s="449"/>
      <c r="BN131" s="176"/>
      <c r="BO131" s="168"/>
    </row>
    <row r="132" spans="1:67" x14ac:dyDescent="0.2">
      <c r="A132" s="60"/>
      <c r="B132" s="378"/>
      <c r="C132" s="378"/>
      <c r="D132" s="378"/>
      <c r="E132" s="378"/>
      <c r="F132" s="378"/>
      <c r="G132" s="271"/>
      <c r="H132" s="60"/>
      <c r="I132" s="390" t="s">
        <v>158</v>
      </c>
      <c r="J132" s="390"/>
      <c r="K132" s="390"/>
      <c r="L132" s="385" t="s">
        <v>10</v>
      </c>
      <c r="M132" s="390"/>
      <c r="N132" s="167"/>
      <c r="O132" s="390" t="s">
        <v>161</v>
      </c>
      <c r="P132" s="390"/>
      <c r="Q132" s="390"/>
      <c r="R132" s="385" t="s">
        <v>10</v>
      </c>
      <c r="S132" s="168"/>
      <c r="T132" s="378"/>
      <c r="U132" s="456"/>
      <c r="V132" s="456"/>
      <c r="W132" s="456"/>
      <c r="X132" s="467"/>
      <c r="Y132" s="37"/>
      <c r="Z132" s="56"/>
      <c r="AA132" s="37"/>
      <c r="AB132" s="56"/>
      <c r="AC132" s="271"/>
      <c r="AD132" s="60"/>
      <c r="AE132" s="378"/>
      <c r="AF132" s="378"/>
      <c r="AG132" s="378"/>
      <c r="AH132" s="378"/>
      <c r="AI132" s="271"/>
      <c r="AJ132" s="60"/>
      <c r="AK132" s="378"/>
      <c r="AL132" s="37"/>
      <c r="AM132" s="56"/>
      <c r="AN132" s="37"/>
      <c r="AO132" s="56"/>
      <c r="AQ132" s="271"/>
      <c r="AR132" s="60"/>
      <c r="AS132" s="378" t="s">
        <v>116</v>
      </c>
      <c r="AT132" s="378"/>
      <c r="AU132" s="378"/>
      <c r="AV132" s="377" t="s">
        <v>10</v>
      </c>
      <c r="AW132" s="271"/>
      <c r="AX132" s="60"/>
      <c r="AY132" s="378"/>
      <c r="AZ132" s="378"/>
      <c r="BA132" s="37"/>
      <c r="BB132" s="56"/>
      <c r="BC132" s="37"/>
      <c r="BD132" s="56"/>
      <c r="BE132" s="60"/>
      <c r="BF132" s="378"/>
      <c r="BG132" s="271"/>
      <c r="BH132" s="60"/>
      <c r="BI132" s="176"/>
      <c r="BJ132" s="176"/>
      <c r="BK132" s="176"/>
      <c r="BL132" s="176"/>
      <c r="BM132" s="176"/>
      <c r="BN132" s="176"/>
      <c r="BO132" s="168"/>
    </row>
    <row r="133" spans="1:67" ht="6" customHeight="1" x14ac:dyDescent="0.2">
      <c r="A133" s="60"/>
      <c r="B133" s="378"/>
      <c r="C133" s="378"/>
      <c r="D133" s="378"/>
      <c r="E133" s="378"/>
      <c r="F133" s="378"/>
      <c r="G133" s="271"/>
      <c r="H133" s="60"/>
      <c r="I133" s="176"/>
      <c r="J133" s="176"/>
      <c r="K133" s="176"/>
      <c r="L133" s="176"/>
      <c r="M133" s="390"/>
      <c r="N133" s="167"/>
      <c r="O133" s="176"/>
      <c r="P133" s="176"/>
      <c r="Q133" s="176"/>
      <c r="R133" s="176"/>
      <c r="S133" s="168"/>
      <c r="T133" s="378"/>
      <c r="V133" s="378"/>
      <c r="W133" s="378"/>
      <c r="X133" s="378"/>
      <c r="Y133" s="378"/>
      <c r="Z133" s="378"/>
      <c r="AA133" s="378"/>
      <c r="AB133" s="378"/>
      <c r="AC133" s="271"/>
      <c r="AD133" s="60"/>
      <c r="AE133" s="378"/>
      <c r="AF133" s="378"/>
      <c r="AG133" s="378"/>
      <c r="AI133" s="271"/>
      <c r="AJ133" s="60"/>
      <c r="AK133" s="378"/>
      <c r="AL133" s="378"/>
      <c r="AM133" s="378"/>
      <c r="AN133" s="278"/>
      <c r="AO133" s="278"/>
      <c r="AP133" s="278"/>
      <c r="AQ133" s="271"/>
      <c r="AR133" s="60"/>
      <c r="AW133" s="271"/>
      <c r="AX133" s="60"/>
      <c r="AY133" s="378"/>
      <c r="AZ133" s="378"/>
      <c r="BA133" s="378"/>
      <c r="BB133" s="378"/>
      <c r="BC133" s="378"/>
      <c r="BD133" s="378"/>
      <c r="BE133" s="378"/>
      <c r="BF133" s="378"/>
      <c r="BG133" s="271"/>
      <c r="BH133" s="60"/>
      <c r="BI133" s="378"/>
      <c r="BJ133" s="378"/>
      <c r="BK133" s="378"/>
      <c r="BL133" s="378"/>
      <c r="BM133" s="378"/>
      <c r="BN133" s="378"/>
      <c r="BO133" s="168"/>
    </row>
    <row r="134" spans="1:67" ht="11.25" customHeight="1" x14ac:dyDescent="0.2">
      <c r="A134" s="60"/>
      <c r="B134" s="378"/>
      <c r="C134" s="378"/>
      <c r="D134" s="378"/>
      <c r="E134" s="378"/>
      <c r="F134" s="378"/>
      <c r="G134" s="271"/>
      <c r="H134" s="60"/>
      <c r="I134" s="176"/>
      <c r="J134" s="176"/>
      <c r="K134" s="176"/>
      <c r="L134" s="176"/>
      <c r="M134" s="390"/>
      <c r="N134" s="167"/>
      <c r="O134" s="176"/>
      <c r="P134" s="176"/>
      <c r="Q134" s="176"/>
      <c r="R134" s="176"/>
      <c r="S134" s="168"/>
      <c r="T134" s="378"/>
      <c r="U134" s="38"/>
      <c r="V134" s="54"/>
      <c r="W134" s="38"/>
      <c r="X134" s="54"/>
      <c r="Y134" s="38"/>
      <c r="Z134" s="54"/>
      <c r="AA134" s="38"/>
      <c r="AB134" s="54"/>
      <c r="AC134" s="271"/>
      <c r="AD134" s="60"/>
      <c r="AE134" s="466" t="s">
        <v>270</v>
      </c>
      <c r="AF134" s="466"/>
      <c r="AG134" s="466"/>
      <c r="AH134" s="466"/>
      <c r="AI134" s="271"/>
      <c r="AJ134" s="60"/>
      <c r="AQ134" s="271"/>
      <c r="AR134" s="60"/>
      <c r="AW134" s="271"/>
      <c r="AX134" s="60"/>
      <c r="AY134" s="378"/>
      <c r="BG134" s="271"/>
      <c r="BH134" s="60"/>
      <c r="BI134" s="378" t="s">
        <v>116</v>
      </c>
      <c r="BJ134" s="378"/>
      <c r="BK134" s="378"/>
      <c r="BL134" s="378"/>
      <c r="BM134" s="378"/>
      <c r="BN134" s="377" t="s">
        <v>10</v>
      </c>
      <c r="BO134" s="168"/>
    </row>
    <row r="135" spans="1:67" ht="11.25" customHeight="1" x14ac:dyDescent="0.2">
      <c r="A135" s="60"/>
      <c r="B135" s="378"/>
      <c r="C135" s="378"/>
      <c r="D135" s="378"/>
      <c r="E135" s="378"/>
      <c r="F135" s="378"/>
      <c r="G135" s="271"/>
      <c r="H135" s="60"/>
      <c r="I135" s="390"/>
      <c r="J135" s="390"/>
      <c r="K135" s="390"/>
      <c r="L135" s="390"/>
      <c r="M135" s="390"/>
      <c r="N135" s="167"/>
      <c r="O135" s="390"/>
      <c r="P135" s="390"/>
      <c r="Q135" s="390"/>
      <c r="R135" s="390"/>
      <c r="S135" s="168"/>
      <c r="T135" s="378"/>
      <c r="U135" s="37"/>
      <c r="V135" s="56"/>
      <c r="W135" s="37"/>
      <c r="X135" s="56"/>
      <c r="Y135" s="37"/>
      <c r="Z135" s="56"/>
      <c r="AA135" s="37"/>
      <c r="AB135" s="56"/>
      <c r="AC135" s="271"/>
      <c r="AD135" s="60"/>
      <c r="AE135" s="466"/>
      <c r="AF135" s="466"/>
      <c r="AG135" s="466"/>
      <c r="AH135" s="466"/>
      <c r="AI135" s="271"/>
      <c r="AJ135" s="60"/>
      <c r="AQ135" s="271"/>
      <c r="AR135" s="60"/>
      <c r="AS135" s="378"/>
      <c r="AT135" s="378"/>
      <c r="AU135" s="378"/>
      <c r="AV135" s="378"/>
      <c r="AW135" s="271"/>
      <c r="AX135" s="60"/>
      <c r="AY135" s="378"/>
      <c r="AZ135" s="176"/>
      <c r="BA135" s="378"/>
      <c r="BB135" s="176"/>
      <c r="BC135" s="176"/>
      <c r="BD135" s="176"/>
      <c r="BE135" s="176"/>
      <c r="BF135" s="176"/>
      <c r="BG135" s="271"/>
      <c r="BH135" s="60"/>
      <c r="BI135" s="176"/>
      <c r="BJ135" s="447" t="s">
        <v>270</v>
      </c>
      <c r="BK135" s="447"/>
      <c r="BL135" s="447"/>
      <c r="BM135" s="447"/>
      <c r="BN135" s="378"/>
      <c r="BO135" s="168"/>
    </row>
    <row r="136" spans="1:67" x14ac:dyDescent="0.2">
      <c r="A136" s="60"/>
      <c r="B136" s="378"/>
      <c r="C136" s="378"/>
      <c r="D136" s="378"/>
      <c r="E136" s="378"/>
      <c r="F136" s="378"/>
      <c r="G136" s="271"/>
      <c r="H136" s="60"/>
      <c r="I136" s="390"/>
      <c r="J136" s="390"/>
      <c r="K136" s="390"/>
      <c r="L136" s="390"/>
      <c r="M136" s="390"/>
      <c r="N136" s="167"/>
      <c r="O136" s="390"/>
      <c r="P136" s="390"/>
      <c r="Q136" s="390"/>
      <c r="R136" s="390"/>
      <c r="S136" s="168"/>
      <c r="T136" s="378"/>
      <c r="U136" s="423" t="s">
        <v>75</v>
      </c>
      <c r="V136" s="423"/>
      <c r="W136" s="423"/>
      <c r="X136" s="423"/>
      <c r="Y136" s="423"/>
      <c r="Z136" s="423"/>
      <c r="AA136" s="423"/>
      <c r="AB136" s="423"/>
      <c r="AC136" s="271"/>
      <c r="AD136" s="60"/>
      <c r="AI136" s="271"/>
      <c r="AJ136" s="60"/>
      <c r="AK136" s="378"/>
      <c r="AL136" s="378"/>
      <c r="AM136" s="378"/>
      <c r="AN136" s="378"/>
      <c r="AO136" s="378"/>
      <c r="AP136" s="378"/>
      <c r="AQ136" s="271"/>
      <c r="AR136" s="60"/>
      <c r="AS136" s="378"/>
      <c r="AT136" s="378"/>
      <c r="AU136" s="378"/>
      <c r="AV136" s="378"/>
      <c r="AW136" s="271"/>
      <c r="AX136" s="60"/>
      <c r="AY136" s="378"/>
      <c r="AZ136" s="378"/>
      <c r="BB136" s="378"/>
      <c r="BC136" s="378"/>
      <c r="BD136" s="378"/>
      <c r="BE136" s="378"/>
      <c r="BF136" s="378"/>
      <c r="BG136" s="271"/>
      <c r="BH136" s="60"/>
      <c r="BI136" s="376"/>
      <c r="BJ136" s="447"/>
      <c r="BK136" s="447"/>
      <c r="BL136" s="447"/>
      <c r="BM136" s="447"/>
      <c r="BN136" s="176"/>
      <c r="BO136" s="168"/>
    </row>
    <row r="137" spans="1:67" ht="6" customHeight="1" x14ac:dyDescent="0.2">
      <c r="A137" s="37"/>
      <c r="B137" s="27"/>
      <c r="C137" s="27"/>
      <c r="D137" s="27"/>
      <c r="E137" s="27"/>
      <c r="F137" s="27"/>
      <c r="G137" s="56"/>
      <c r="H137" s="37"/>
      <c r="I137" s="27"/>
      <c r="J137" s="27"/>
      <c r="K137" s="27"/>
      <c r="L137" s="27"/>
      <c r="M137" s="27"/>
      <c r="N137" s="210"/>
      <c r="O137" s="27"/>
      <c r="P137" s="27"/>
      <c r="Q137" s="27"/>
      <c r="R137" s="27"/>
      <c r="S137" s="211"/>
      <c r="T137" s="27"/>
      <c r="U137" s="27"/>
      <c r="V137" s="27"/>
      <c r="W137" s="27"/>
      <c r="X137" s="27"/>
      <c r="Y137" s="27"/>
      <c r="Z137" s="27"/>
      <c r="AA137" s="27"/>
      <c r="AB137" s="27"/>
      <c r="AC137" s="56"/>
      <c r="AD137" s="37"/>
      <c r="AE137" s="27"/>
      <c r="AF137" s="27"/>
      <c r="AG137" s="27"/>
      <c r="AH137" s="27"/>
      <c r="AI137" s="56"/>
      <c r="AJ137" s="37"/>
      <c r="AK137" s="27"/>
      <c r="AL137" s="27"/>
      <c r="AM137" s="27"/>
      <c r="AN137" s="27"/>
      <c r="AO137" s="27"/>
      <c r="AP137" s="27"/>
      <c r="AQ137" s="56"/>
      <c r="AR137" s="37"/>
      <c r="AS137" s="27"/>
      <c r="AT137" s="27"/>
      <c r="AU137" s="27"/>
      <c r="AV137" s="27"/>
      <c r="AW137" s="56"/>
      <c r="AX137" s="37"/>
      <c r="AY137" s="27"/>
      <c r="AZ137" s="27"/>
      <c r="BA137" s="27"/>
      <c r="BB137" s="27"/>
      <c r="BC137" s="27"/>
      <c r="BD137" s="27"/>
      <c r="BE137" s="27"/>
      <c r="BF137" s="27"/>
      <c r="BG137" s="56"/>
      <c r="BH137" s="37"/>
      <c r="BI137" s="27"/>
      <c r="BJ137" s="27"/>
      <c r="BK137" s="27"/>
      <c r="BL137" s="27"/>
      <c r="BM137" s="27"/>
      <c r="BN137" s="27"/>
      <c r="BO137" s="211"/>
    </row>
    <row r="138" spans="1:67" ht="6" customHeight="1" x14ac:dyDescent="0.2">
      <c r="A138" s="38"/>
      <c r="B138" s="24"/>
      <c r="C138" s="24"/>
      <c r="D138" s="24"/>
      <c r="E138" s="24"/>
      <c r="F138" s="24"/>
      <c r="G138" s="54"/>
      <c r="H138" s="38"/>
      <c r="I138" s="24"/>
      <c r="J138" s="24"/>
      <c r="K138" s="24"/>
      <c r="L138" s="24"/>
      <c r="M138" s="24"/>
      <c r="N138" s="212"/>
      <c r="O138" s="24"/>
      <c r="P138" s="24"/>
      <c r="Q138" s="24"/>
      <c r="R138" s="24"/>
      <c r="S138" s="213"/>
      <c r="T138" s="24"/>
      <c r="U138" s="24"/>
      <c r="V138" s="24"/>
      <c r="W138" s="24"/>
      <c r="X138" s="24"/>
      <c r="Y138" s="24"/>
      <c r="Z138" s="24"/>
      <c r="AA138" s="24"/>
      <c r="AB138" s="24"/>
      <c r="AC138" s="54"/>
      <c r="AD138" s="38"/>
      <c r="AE138" s="24"/>
      <c r="AF138" s="24"/>
      <c r="AG138" s="24"/>
      <c r="AH138" s="24"/>
      <c r="AI138" s="54"/>
      <c r="AJ138" s="38"/>
      <c r="AK138" s="24"/>
      <c r="AL138" s="24"/>
      <c r="AM138" s="24"/>
      <c r="AN138" s="24"/>
      <c r="AO138" s="24"/>
      <c r="AP138" s="24"/>
      <c r="AQ138" s="54"/>
      <c r="AR138" s="38"/>
      <c r="AS138" s="24"/>
      <c r="AT138" s="24"/>
      <c r="AU138" s="24"/>
      <c r="AV138" s="24"/>
      <c r="AW138" s="54"/>
      <c r="AX138" s="38"/>
      <c r="AY138" s="24"/>
      <c r="AZ138" s="24"/>
      <c r="BA138" s="24"/>
      <c r="BB138" s="24"/>
      <c r="BC138" s="24"/>
      <c r="BD138" s="24"/>
      <c r="BE138" s="24"/>
      <c r="BF138" s="24"/>
      <c r="BG138" s="54"/>
      <c r="BH138" s="38"/>
      <c r="BI138" s="24"/>
      <c r="BJ138" s="24"/>
      <c r="BK138" s="24"/>
      <c r="BL138" s="24"/>
      <c r="BM138" s="24"/>
      <c r="BN138" s="24"/>
      <c r="BO138" s="213"/>
    </row>
    <row r="139" spans="1:67" x14ac:dyDescent="0.2">
      <c r="A139" s="60"/>
      <c r="B139" s="377" t="s">
        <v>52</v>
      </c>
      <c r="C139" s="378"/>
      <c r="D139" s="378"/>
      <c r="E139" s="378"/>
      <c r="F139" s="378"/>
      <c r="G139" s="271"/>
      <c r="H139" s="60"/>
      <c r="I139" s="390"/>
      <c r="J139" s="390"/>
      <c r="K139" s="390"/>
      <c r="L139" s="390"/>
      <c r="M139" s="390"/>
      <c r="N139" s="167"/>
      <c r="O139" s="390"/>
      <c r="P139" s="390"/>
      <c r="Q139" s="390"/>
      <c r="R139" s="390"/>
      <c r="S139" s="168"/>
      <c r="T139" s="378"/>
      <c r="U139" s="456" t="s">
        <v>73</v>
      </c>
      <c r="V139" s="456"/>
      <c r="W139" s="456"/>
      <c r="X139" s="467"/>
      <c r="Y139" s="38"/>
      <c r="Z139" s="54"/>
      <c r="AA139" s="38"/>
      <c r="AB139" s="54"/>
      <c r="AC139" s="271"/>
      <c r="AD139" s="60"/>
      <c r="AE139" s="378"/>
      <c r="AF139" s="378"/>
      <c r="AG139" s="378"/>
      <c r="AH139" s="378"/>
      <c r="AI139" s="271"/>
      <c r="AJ139" s="60"/>
      <c r="AK139" s="422" t="s">
        <v>162</v>
      </c>
      <c r="AL139" s="422"/>
      <c r="AM139" s="422"/>
      <c r="AN139" s="422"/>
      <c r="AO139" s="422"/>
      <c r="AP139" s="422"/>
      <c r="AQ139" s="271"/>
      <c r="AR139" s="60"/>
      <c r="AS139" s="378"/>
      <c r="AT139" s="378"/>
      <c r="AU139" s="378"/>
      <c r="AV139" s="378"/>
      <c r="AW139" s="271"/>
      <c r="AX139" s="60"/>
      <c r="AY139" s="422" t="s">
        <v>163</v>
      </c>
      <c r="AZ139" s="422"/>
      <c r="BA139" s="422"/>
      <c r="BB139" s="422"/>
      <c r="BC139" s="422"/>
      <c r="BD139" s="422"/>
      <c r="BE139" s="422"/>
      <c r="BF139" s="422"/>
      <c r="BG139" s="271"/>
      <c r="BH139" s="60"/>
      <c r="BI139" s="378" t="s">
        <v>115</v>
      </c>
      <c r="BJ139" s="378"/>
      <c r="BK139" s="378"/>
      <c r="BL139" s="378"/>
      <c r="BM139" s="378"/>
      <c r="BN139" s="377" t="s">
        <v>8</v>
      </c>
      <c r="BO139" s="168"/>
    </row>
    <row r="140" spans="1:67" ht="11.25" customHeight="1" x14ac:dyDescent="0.2">
      <c r="A140" s="60"/>
      <c r="B140" s="378"/>
      <c r="C140" s="378"/>
      <c r="D140" s="378"/>
      <c r="E140" s="378"/>
      <c r="F140" s="378"/>
      <c r="G140" s="271"/>
      <c r="H140" s="60"/>
      <c r="I140" s="390" t="s">
        <v>159</v>
      </c>
      <c r="J140" s="390"/>
      <c r="K140" s="390"/>
      <c r="L140" s="385" t="s">
        <v>8</v>
      </c>
      <c r="M140" s="390"/>
      <c r="N140" s="167"/>
      <c r="O140" s="390" t="s">
        <v>160</v>
      </c>
      <c r="P140" s="390"/>
      <c r="Q140" s="390"/>
      <c r="R140" s="385" t="s">
        <v>8</v>
      </c>
      <c r="S140" s="168"/>
      <c r="T140" s="378"/>
      <c r="U140" s="456"/>
      <c r="V140" s="456"/>
      <c r="W140" s="456"/>
      <c r="X140" s="467"/>
      <c r="Y140" s="37"/>
      <c r="Z140" s="56"/>
      <c r="AA140" s="37"/>
      <c r="AB140" s="56"/>
      <c r="AC140" s="271"/>
      <c r="AD140" s="60"/>
      <c r="AE140" s="378" t="s">
        <v>115</v>
      </c>
      <c r="AF140" s="378"/>
      <c r="AG140" s="378"/>
      <c r="AH140" s="377" t="s">
        <v>8</v>
      </c>
      <c r="AI140" s="271"/>
      <c r="AJ140" s="60"/>
      <c r="AK140" s="422" t="s">
        <v>108</v>
      </c>
      <c r="AL140" s="422"/>
      <c r="AM140" s="422"/>
      <c r="AN140" s="422"/>
      <c r="AO140" s="422"/>
      <c r="AP140" s="422"/>
      <c r="AQ140" s="271"/>
      <c r="AR140" s="60"/>
      <c r="AS140" s="378" t="s">
        <v>115</v>
      </c>
      <c r="AT140" s="378"/>
      <c r="AU140" s="378"/>
      <c r="AV140" s="377" t="s">
        <v>8</v>
      </c>
      <c r="AW140" s="271"/>
      <c r="AX140" s="60"/>
      <c r="AY140" s="422" t="s">
        <v>164</v>
      </c>
      <c r="AZ140" s="422"/>
      <c r="BA140" s="422"/>
      <c r="BB140" s="422"/>
      <c r="BC140" s="422"/>
      <c r="BD140" s="422"/>
      <c r="BE140" s="422"/>
      <c r="BF140" s="422"/>
      <c r="BG140" s="271"/>
      <c r="BH140" s="60"/>
      <c r="BI140" s="378"/>
      <c r="BJ140" s="449" t="s">
        <v>269</v>
      </c>
      <c r="BK140" s="449"/>
      <c r="BL140" s="449"/>
      <c r="BM140" s="449"/>
      <c r="BN140" s="378"/>
      <c r="BO140" s="168"/>
    </row>
    <row r="141" spans="1:67" ht="6" customHeight="1" x14ac:dyDescent="0.2">
      <c r="A141" s="60"/>
      <c r="B141" s="378"/>
      <c r="C141" s="378"/>
      <c r="D141" s="378"/>
      <c r="E141" s="378"/>
      <c r="F141" s="378"/>
      <c r="G141" s="271"/>
      <c r="H141" s="60"/>
      <c r="I141" s="390"/>
      <c r="J141" s="390"/>
      <c r="K141" s="390"/>
      <c r="L141" s="390"/>
      <c r="M141" s="390"/>
      <c r="N141" s="167"/>
      <c r="O141" s="390"/>
      <c r="P141" s="390"/>
      <c r="Q141" s="390"/>
      <c r="R141" s="390"/>
      <c r="S141" s="168"/>
      <c r="T141" s="378"/>
      <c r="U141" s="378"/>
      <c r="V141" s="378"/>
      <c r="W141" s="378"/>
      <c r="X141" s="378"/>
      <c r="Y141" s="378"/>
      <c r="Z141" s="378"/>
      <c r="AA141" s="378"/>
      <c r="AB141" s="378"/>
      <c r="AC141" s="271"/>
      <c r="AD141" s="60"/>
      <c r="AE141" s="278"/>
      <c r="AF141" s="278"/>
      <c r="AG141" s="278"/>
      <c r="AH141" s="278"/>
      <c r="AI141" s="271"/>
      <c r="AJ141" s="60"/>
      <c r="AK141" s="378"/>
      <c r="AL141" s="378"/>
      <c r="AM141" s="378"/>
      <c r="AN141" s="378"/>
      <c r="AO141" s="378"/>
      <c r="AP141" s="378"/>
      <c r="AQ141" s="271"/>
      <c r="AR141" s="60"/>
      <c r="AS141" s="278"/>
      <c r="AT141" s="278"/>
      <c r="AU141" s="278"/>
      <c r="AV141" s="278"/>
      <c r="AW141" s="271"/>
      <c r="AX141" s="60"/>
      <c r="AY141" s="378"/>
      <c r="AZ141" s="378"/>
      <c r="BA141" s="378"/>
      <c r="BB141" s="378"/>
      <c r="BC141" s="378"/>
      <c r="BD141" s="378"/>
      <c r="BE141" s="378"/>
      <c r="BF141" s="378"/>
      <c r="BG141" s="271"/>
      <c r="BH141" s="60"/>
      <c r="BI141" s="378"/>
      <c r="BJ141" s="449"/>
      <c r="BK141" s="449"/>
      <c r="BL141" s="449"/>
      <c r="BM141" s="449"/>
      <c r="BN141" s="378"/>
      <c r="BO141" s="168"/>
    </row>
    <row r="142" spans="1:67" x14ac:dyDescent="0.2">
      <c r="A142" s="60"/>
      <c r="B142" s="378"/>
      <c r="C142" s="378"/>
      <c r="D142" s="378"/>
      <c r="E142" s="378"/>
      <c r="F142" s="378"/>
      <c r="G142" s="271"/>
      <c r="H142" s="60"/>
      <c r="I142" s="176"/>
      <c r="J142" s="176"/>
      <c r="K142" s="176"/>
      <c r="L142" s="176"/>
      <c r="M142" s="390"/>
      <c r="N142" s="167"/>
      <c r="O142" s="176"/>
      <c r="P142" s="176"/>
      <c r="Q142" s="176"/>
      <c r="R142" s="176"/>
      <c r="S142" s="168"/>
      <c r="T142" s="378"/>
      <c r="U142" s="456" t="s">
        <v>74</v>
      </c>
      <c r="V142" s="456"/>
      <c r="W142" s="456"/>
      <c r="X142" s="467"/>
      <c r="Y142" s="38"/>
      <c r="Z142" s="54"/>
      <c r="AA142" s="38"/>
      <c r="AB142" s="54"/>
      <c r="AC142" s="271"/>
      <c r="AD142" s="60"/>
      <c r="AE142" s="378" t="s">
        <v>116</v>
      </c>
      <c r="AF142" s="378"/>
      <c r="AG142" s="378"/>
      <c r="AH142" s="377" t="s">
        <v>10</v>
      </c>
      <c r="AI142" s="271"/>
      <c r="AJ142" s="60"/>
      <c r="AK142" s="378"/>
      <c r="AL142" s="38"/>
      <c r="AM142" s="54"/>
      <c r="AN142" s="38"/>
      <c r="AO142" s="54"/>
      <c r="AQ142" s="271"/>
      <c r="AR142" s="60"/>
      <c r="AW142" s="271"/>
      <c r="AX142" s="60"/>
      <c r="AY142" s="378"/>
      <c r="AZ142" s="378"/>
      <c r="BA142" s="38"/>
      <c r="BB142" s="54"/>
      <c r="BC142" s="38"/>
      <c r="BD142" s="54"/>
      <c r="BE142" s="60"/>
      <c r="BF142" s="378"/>
      <c r="BG142" s="271"/>
      <c r="BH142" s="60"/>
      <c r="BI142" s="176"/>
      <c r="BJ142" s="449"/>
      <c r="BK142" s="449"/>
      <c r="BL142" s="449"/>
      <c r="BM142" s="449"/>
      <c r="BN142" s="176"/>
      <c r="BO142" s="168"/>
    </row>
    <row r="143" spans="1:67" x14ac:dyDescent="0.2">
      <c r="A143" s="60"/>
      <c r="B143" s="378"/>
      <c r="C143" s="378"/>
      <c r="D143" s="378"/>
      <c r="E143" s="378"/>
      <c r="F143" s="378"/>
      <c r="G143" s="271"/>
      <c r="H143" s="60"/>
      <c r="I143" s="390" t="s">
        <v>158</v>
      </c>
      <c r="J143" s="390"/>
      <c r="K143" s="390"/>
      <c r="L143" s="385" t="s">
        <v>10</v>
      </c>
      <c r="M143" s="390"/>
      <c r="N143" s="167"/>
      <c r="O143" s="390" t="s">
        <v>161</v>
      </c>
      <c r="P143" s="390"/>
      <c r="Q143" s="390"/>
      <c r="R143" s="385" t="s">
        <v>10</v>
      </c>
      <c r="S143" s="168"/>
      <c r="T143" s="378"/>
      <c r="U143" s="456"/>
      <c r="V143" s="456"/>
      <c r="W143" s="456"/>
      <c r="X143" s="467"/>
      <c r="Y143" s="37"/>
      <c r="Z143" s="56"/>
      <c r="AA143" s="37"/>
      <c r="AB143" s="56"/>
      <c r="AC143" s="271"/>
      <c r="AD143" s="60"/>
      <c r="AE143" s="378"/>
      <c r="AF143" s="378"/>
      <c r="AG143" s="378"/>
      <c r="AH143" s="378"/>
      <c r="AI143" s="271"/>
      <c r="AJ143" s="60"/>
      <c r="AK143" s="378"/>
      <c r="AL143" s="37"/>
      <c r="AM143" s="56"/>
      <c r="AN143" s="37"/>
      <c r="AO143" s="56"/>
      <c r="AQ143" s="271"/>
      <c r="AR143" s="60"/>
      <c r="AS143" s="378" t="s">
        <v>116</v>
      </c>
      <c r="AT143" s="378"/>
      <c r="AU143" s="378"/>
      <c r="AV143" s="377" t="s">
        <v>10</v>
      </c>
      <c r="AW143" s="271"/>
      <c r="AX143" s="60"/>
      <c r="AY143" s="378"/>
      <c r="AZ143" s="378"/>
      <c r="BA143" s="37"/>
      <c r="BB143" s="56"/>
      <c r="BC143" s="37"/>
      <c r="BD143" s="56"/>
      <c r="BE143" s="60"/>
      <c r="BF143" s="378"/>
      <c r="BG143" s="271"/>
      <c r="BH143" s="60"/>
      <c r="BI143" s="176"/>
      <c r="BJ143" s="176"/>
      <c r="BK143" s="176"/>
      <c r="BL143" s="176"/>
      <c r="BM143" s="176"/>
      <c r="BN143" s="176"/>
      <c r="BO143" s="168"/>
    </row>
    <row r="144" spans="1:67" ht="6" customHeight="1" x14ac:dyDescent="0.2">
      <c r="A144" s="60"/>
      <c r="B144" s="378"/>
      <c r="C144" s="378"/>
      <c r="D144" s="378"/>
      <c r="E144" s="378"/>
      <c r="F144" s="378"/>
      <c r="G144" s="271"/>
      <c r="H144" s="60"/>
      <c r="I144" s="176"/>
      <c r="J144" s="176"/>
      <c r="K144" s="176"/>
      <c r="L144" s="176"/>
      <c r="M144" s="390"/>
      <c r="N144" s="167"/>
      <c r="O144" s="176"/>
      <c r="P144" s="176"/>
      <c r="Q144" s="176"/>
      <c r="R144" s="176"/>
      <c r="S144" s="168"/>
      <c r="T144" s="378"/>
      <c r="V144" s="378"/>
      <c r="W144" s="378"/>
      <c r="X144" s="378"/>
      <c r="Y144" s="378"/>
      <c r="Z144" s="378"/>
      <c r="AA144" s="378"/>
      <c r="AB144" s="378"/>
      <c r="AC144" s="271"/>
      <c r="AD144" s="60"/>
      <c r="AE144" s="378"/>
      <c r="AF144" s="378"/>
      <c r="AG144" s="378"/>
      <c r="AI144" s="271"/>
      <c r="AJ144" s="60"/>
      <c r="AK144" s="378"/>
      <c r="AL144" s="378"/>
      <c r="AM144" s="378"/>
      <c r="AN144" s="278"/>
      <c r="AO144" s="278"/>
      <c r="AP144" s="278"/>
      <c r="AQ144" s="271"/>
      <c r="AR144" s="60"/>
      <c r="AW144" s="271"/>
      <c r="AX144" s="60"/>
      <c r="AY144" s="378"/>
      <c r="AZ144" s="378"/>
      <c r="BA144" s="378"/>
      <c r="BB144" s="378"/>
      <c r="BC144" s="378"/>
      <c r="BD144" s="378"/>
      <c r="BE144" s="378"/>
      <c r="BF144" s="378"/>
      <c r="BG144" s="271"/>
      <c r="BH144" s="60"/>
      <c r="BI144" s="378"/>
      <c r="BJ144" s="378"/>
      <c r="BK144" s="378"/>
      <c r="BL144" s="378"/>
      <c r="BM144" s="378"/>
      <c r="BN144" s="378"/>
      <c r="BO144" s="168"/>
    </row>
    <row r="145" spans="1:67" ht="11.25" customHeight="1" x14ac:dyDescent="0.2">
      <c r="A145" s="60"/>
      <c r="B145" s="378"/>
      <c r="C145" s="378"/>
      <c r="D145" s="378"/>
      <c r="E145" s="378"/>
      <c r="F145" s="378"/>
      <c r="G145" s="271"/>
      <c r="H145" s="60"/>
      <c r="I145" s="176"/>
      <c r="J145" s="176"/>
      <c r="K145" s="176"/>
      <c r="L145" s="176"/>
      <c r="M145" s="390"/>
      <c r="N145" s="167"/>
      <c r="O145" s="176"/>
      <c r="P145" s="176"/>
      <c r="Q145" s="176"/>
      <c r="R145" s="176"/>
      <c r="S145" s="168"/>
      <c r="T145" s="378"/>
      <c r="U145" s="38"/>
      <c r="V145" s="54"/>
      <c r="W145" s="38"/>
      <c r="X145" s="54"/>
      <c r="Y145" s="38"/>
      <c r="Z145" s="54"/>
      <c r="AA145" s="38"/>
      <c r="AB145" s="54"/>
      <c r="AC145" s="271"/>
      <c r="AD145" s="60"/>
      <c r="AE145" s="466" t="s">
        <v>270</v>
      </c>
      <c r="AF145" s="466"/>
      <c r="AG145" s="466"/>
      <c r="AH145" s="466"/>
      <c r="AI145" s="271"/>
      <c r="AJ145" s="60"/>
      <c r="AQ145" s="271"/>
      <c r="AR145" s="60"/>
      <c r="AW145" s="271"/>
      <c r="AX145" s="60"/>
      <c r="AY145" s="378"/>
      <c r="BG145" s="271"/>
      <c r="BH145" s="60"/>
      <c r="BI145" s="378" t="s">
        <v>116</v>
      </c>
      <c r="BJ145" s="378"/>
      <c r="BK145" s="378"/>
      <c r="BL145" s="378"/>
      <c r="BM145" s="378"/>
      <c r="BN145" s="377" t="s">
        <v>10</v>
      </c>
      <c r="BO145" s="168"/>
    </row>
    <row r="146" spans="1:67" ht="11.25" customHeight="1" x14ac:dyDescent="0.2">
      <c r="A146" s="60"/>
      <c r="B146" s="378"/>
      <c r="C146" s="378"/>
      <c r="D146" s="378"/>
      <c r="E146" s="378"/>
      <c r="F146" s="378"/>
      <c r="G146" s="271"/>
      <c r="H146" s="60"/>
      <c r="I146" s="390"/>
      <c r="J146" s="390"/>
      <c r="K146" s="390"/>
      <c r="L146" s="390"/>
      <c r="M146" s="390"/>
      <c r="N146" s="167"/>
      <c r="O146" s="390"/>
      <c r="P146" s="390"/>
      <c r="Q146" s="390"/>
      <c r="R146" s="390"/>
      <c r="S146" s="168"/>
      <c r="T146" s="378"/>
      <c r="U146" s="37"/>
      <c r="V146" s="56"/>
      <c r="W146" s="37"/>
      <c r="X146" s="56"/>
      <c r="Y146" s="37"/>
      <c r="Z146" s="56"/>
      <c r="AA146" s="37"/>
      <c r="AB146" s="56"/>
      <c r="AC146" s="271"/>
      <c r="AD146" s="60"/>
      <c r="AE146" s="466"/>
      <c r="AF146" s="466"/>
      <c r="AG146" s="466"/>
      <c r="AH146" s="466"/>
      <c r="AI146" s="271"/>
      <c r="AJ146" s="60"/>
      <c r="AQ146" s="271"/>
      <c r="AR146" s="60"/>
      <c r="AS146" s="378"/>
      <c r="AT146" s="378"/>
      <c r="AU146" s="378"/>
      <c r="AV146" s="378"/>
      <c r="AW146" s="271"/>
      <c r="AX146" s="60"/>
      <c r="AY146" s="378"/>
      <c r="AZ146" s="176"/>
      <c r="BA146" s="378"/>
      <c r="BB146" s="176"/>
      <c r="BC146" s="176"/>
      <c r="BD146" s="176"/>
      <c r="BE146" s="176"/>
      <c r="BF146" s="176"/>
      <c r="BG146" s="271"/>
      <c r="BH146" s="60"/>
      <c r="BI146" s="176"/>
      <c r="BJ146" s="447" t="s">
        <v>270</v>
      </c>
      <c r="BK146" s="447"/>
      <c r="BL146" s="447"/>
      <c r="BM146" s="447"/>
      <c r="BN146" s="378"/>
      <c r="BO146" s="168"/>
    </row>
    <row r="147" spans="1:67" x14ac:dyDescent="0.2">
      <c r="A147" s="60"/>
      <c r="B147" s="378"/>
      <c r="C147" s="378"/>
      <c r="D147" s="378"/>
      <c r="E147" s="378"/>
      <c r="F147" s="378"/>
      <c r="G147" s="271"/>
      <c r="H147" s="60"/>
      <c r="I147" s="390"/>
      <c r="J147" s="390"/>
      <c r="K147" s="390"/>
      <c r="L147" s="390"/>
      <c r="M147" s="390"/>
      <c r="N147" s="167"/>
      <c r="O147" s="390"/>
      <c r="P147" s="390"/>
      <c r="Q147" s="390"/>
      <c r="R147" s="390"/>
      <c r="S147" s="168"/>
      <c r="T147" s="378"/>
      <c r="U147" s="423" t="s">
        <v>75</v>
      </c>
      <c r="V147" s="423"/>
      <c r="W147" s="423"/>
      <c r="X147" s="423"/>
      <c r="Y147" s="423"/>
      <c r="Z147" s="423"/>
      <c r="AA147" s="423"/>
      <c r="AB147" s="423"/>
      <c r="AC147" s="271"/>
      <c r="AD147" s="60"/>
      <c r="AI147" s="271"/>
      <c r="AJ147" s="60"/>
      <c r="AK147" s="378"/>
      <c r="AL147" s="378"/>
      <c r="AM147" s="378"/>
      <c r="AN147" s="378"/>
      <c r="AO147" s="378"/>
      <c r="AP147" s="378"/>
      <c r="AQ147" s="271"/>
      <c r="AR147" s="60"/>
      <c r="AS147" s="378"/>
      <c r="AT147" s="378"/>
      <c r="AU147" s="378"/>
      <c r="AV147" s="378"/>
      <c r="AW147" s="271"/>
      <c r="AX147" s="60"/>
      <c r="AY147" s="378"/>
      <c r="AZ147" s="378"/>
      <c r="BB147" s="378"/>
      <c r="BC147" s="378"/>
      <c r="BD147" s="378"/>
      <c r="BE147" s="378"/>
      <c r="BF147" s="378"/>
      <c r="BG147" s="271"/>
      <c r="BH147" s="60"/>
      <c r="BI147" s="376"/>
      <c r="BJ147" s="447"/>
      <c r="BK147" s="447"/>
      <c r="BL147" s="447"/>
      <c r="BM147" s="447"/>
      <c r="BN147" s="176"/>
      <c r="BO147" s="168"/>
    </row>
    <row r="148" spans="1:67" ht="6" customHeight="1" x14ac:dyDescent="0.2">
      <c r="A148" s="37"/>
      <c r="B148" s="27"/>
      <c r="C148" s="27"/>
      <c r="D148" s="27"/>
      <c r="E148" s="27"/>
      <c r="F148" s="27"/>
      <c r="G148" s="56"/>
      <c r="H148" s="37"/>
      <c r="I148" s="27"/>
      <c r="J148" s="27"/>
      <c r="K148" s="27"/>
      <c r="L148" s="27"/>
      <c r="M148" s="27"/>
      <c r="N148" s="210"/>
      <c r="O148" s="27"/>
      <c r="P148" s="27"/>
      <c r="Q148" s="27"/>
      <c r="R148" s="27"/>
      <c r="S148" s="211"/>
      <c r="T148" s="27"/>
      <c r="U148" s="27"/>
      <c r="V148" s="27"/>
      <c r="W148" s="27"/>
      <c r="X148" s="27"/>
      <c r="Y148" s="27"/>
      <c r="Z148" s="27"/>
      <c r="AA148" s="27"/>
      <c r="AB148" s="27"/>
      <c r="AC148" s="56"/>
      <c r="AD148" s="37"/>
      <c r="AE148" s="27"/>
      <c r="AF148" s="27"/>
      <c r="AG148" s="27"/>
      <c r="AH148" s="27"/>
      <c r="AI148" s="56"/>
      <c r="AJ148" s="37"/>
      <c r="AK148" s="27"/>
      <c r="AL148" s="27"/>
      <c r="AM148" s="27"/>
      <c r="AN148" s="27"/>
      <c r="AO148" s="27"/>
      <c r="AP148" s="27"/>
      <c r="AQ148" s="56"/>
      <c r="AR148" s="37"/>
      <c r="AS148" s="27"/>
      <c r="AT148" s="27"/>
      <c r="AU148" s="27"/>
      <c r="AV148" s="27"/>
      <c r="AW148" s="56"/>
      <c r="AX148" s="37"/>
      <c r="AY148" s="27"/>
      <c r="AZ148" s="27"/>
      <c r="BA148" s="27"/>
      <c r="BB148" s="27"/>
      <c r="BC148" s="27"/>
      <c r="BD148" s="27"/>
      <c r="BE148" s="27"/>
      <c r="BF148" s="27"/>
      <c r="BG148" s="56"/>
      <c r="BH148" s="37"/>
      <c r="BI148" s="27"/>
      <c r="BJ148" s="27"/>
      <c r="BK148" s="27"/>
      <c r="BL148" s="27"/>
      <c r="BM148" s="27"/>
      <c r="BN148" s="27"/>
      <c r="BO148" s="211"/>
    </row>
    <row r="149" spans="1:67" s="176" customFormat="1" ht="6" customHeight="1" x14ac:dyDescent="0.2">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row>
  </sheetData>
  <sheetProtection formatCells="0" formatRows="0" insertRows="0" deleteRows="0"/>
  <mergeCells count="125">
    <mergeCell ref="AY46:BF46"/>
    <mergeCell ref="U47:AB47"/>
    <mergeCell ref="U58:AB58"/>
    <mergeCell ref="AE46:AH47"/>
    <mergeCell ref="AK39:AP39"/>
    <mergeCell ref="AK50:AP50"/>
    <mergeCell ref="AK51:AP51"/>
    <mergeCell ref="AE56:AH57"/>
    <mergeCell ref="U50:X51"/>
    <mergeCell ref="U53:X54"/>
    <mergeCell ref="U42:X43"/>
    <mergeCell ref="U39:X40"/>
    <mergeCell ref="AK40:AP40"/>
    <mergeCell ref="AS14:AV36"/>
    <mergeCell ref="U14:AB36"/>
    <mergeCell ref="B14:F25"/>
    <mergeCell ref="B26:F36"/>
    <mergeCell ref="A1:BO1"/>
    <mergeCell ref="AK29:AP36"/>
    <mergeCell ref="AY14:BF36"/>
    <mergeCell ref="BI14:BN36"/>
    <mergeCell ref="AY40:BF40"/>
    <mergeCell ref="AY39:BF39"/>
    <mergeCell ref="B4:D4"/>
    <mergeCell ref="E6:BN8"/>
    <mergeCell ref="AK12:AP12"/>
    <mergeCell ref="AY12:BF12"/>
    <mergeCell ref="AE11:AH11"/>
    <mergeCell ref="U11:AB11"/>
    <mergeCell ref="O11:R11"/>
    <mergeCell ref="I11:L11"/>
    <mergeCell ref="B11:F11"/>
    <mergeCell ref="AY11:BF11"/>
    <mergeCell ref="BI11:BN11"/>
    <mergeCell ref="I14:L36"/>
    <mergeCell ref="O14:R36"/>
    <mergeCell ref="AE78:AH79"/>
    <mergeCell ref="BJ79:BM80"/>
    <mergeCell ref="U80:AB80"/>
    <mergeCell ref="U72:X73"/>
    <mergeCell ref="AK72:AP72"/>
    <mergeCell ref="AK73:AP73"/>
    <mergeCell ref="AY72:BF72"/>
    <mergeCell ref="AY73:BF73"/>
    <mergeCell ref="AS11:AV11"/>
    <mergeCell ref="AK11:AP11"/>
    <mergeCell ref="AE67:AH68"/>
    <mergeCell ref="BJ68:BM69"/>
    <mergeCell ref="U69:AB69"/>
    <mergeCell ref="U61:X62"/>
    <mergeCell ref="AK61:AP61"/>
    <mergeCell ref="AK62:AP62"/>
    <mergeCell ref="BJ62:BM64"/>
    <mergeCell ref="U64:X65"/>
    <mergeCell ref="AY61:BF61"/>
    <mergeCell ref="AY62:BF62"/>
    <mergeCell ref="AY50:BF50"/>
    <mergeCell ref="AY51:BF51"/>
    <mergeCell ref="AE14:AH36"/>
    <mergeCell ref="AK14:AP28"/>
    <mergeCell ref="AE123:AH124"/>
    <mergeCell ref="BJ124:BM125"/>
    <mergeCell ref="U125:AB125"/>
    <mergeCell ref="U128:X129"/>
    <mergeCell ref="AK128:AP128"/>
    <mergeCell ref="AY128:BF128"/>
    <mergeCell ref="AK129:AP129"/>
    <mergeCell ref="AY129:BF129"/>
    <mergeCell ref="BJ129:BM131"/>
    <mergeCell ref="U131:X132"/>
    <mergeCell ref="U106:X107"/>
    <mergeCell ref="AK106:AP106"/>
    <mergeCell ref="AK107:AP107"/>
    <mergeCell ref="AY106:BF106"/>
    <mergeCell ref="BJ96:BM98"/>
    <mergeCell ref="U117:X118"/>
    <mergeCell ref="AK117:AP117"/>
    <mergeCell ref="AY117:BF117"/>
    <mergeCell ref="AK118:AP118"/>
    <mergeCell ref="AY118:BF118"/>
    <mergeCell ref="BJ118:BM120"/>
    <mergeCell ref="U109:X110"/>
    <mergeCell ref="AE112:AH113"/>
    <mergeCell ref="BJ113:BM114"/>
    <mergeCell ref="U114:AB114"/>
    <mergeCell ref="BJ107:BM109"/>
    <mergeCell ref="AY107:BF107"/>
    <mergeCell ref="U120:X121"/>
    <mergeCell ref="U75:X76"/>
    <mergeCell ref="E4:BN5"/>
    <mergeCell ref="AY83:BF83"/>
    <mergeCell ref="AY84:BF84"/>
    <mergeCell ref="AY95:BF95"/>
    <mergeCell ref="BJ73:BM75"/>
    <mergeCell ref="BJ102:BM103"/>
    <mergeCell ref="BI51:BM53"/>
    <mergeCell ref="BI57:BM58"/>
    <mergeCell ref="AY96:BF96"/>
    <mergeCell ref="AE101:AH102"/>
    <mergeCell ref="U95:X96"/>
    <mergeCell ref="AK96:AP96"/>
    <mergeCell ref="U98:X99"/>
    <mergeCell ref="AK95:AP95"/>
    <mergeCell ref="BJ84:BM86"/>
    <mergeCell ref="U86:X87"/>
    <mergeCell ref="AE89:AH90"/>
    <mergeCell ref="BJ90:BM91"/>
    <mergeCell ref="U91:AB91"/>
    <mergeCell ref="U83:X84"/>
    <mergeCell ref="AK83:AP83"/>
    <mergeCell ref="AK84:AP84"/>
    <mergeCell ref="U103:AB103"/>
    <mergeCell ref="AE145:AH146"/>
    <mergeCell ref="BJ146:BM147"/>
    <mergeCell ref="U147:AB147"/>
    <mergeCell ref="BJ135:BM136"/>
    <mergeCell ref="U136:AB136"/>
    <mergeCell ref="U139:X140"/>
    <mergeCell ref="AK139:AP139"/>
    <mergeCell ref="AY139:BF139"/>
    <mergeCell ref="AK140:AP140"/>
    <mergeCell ref="AY140:BF140"/>
    <mergeCell ref="BJ140:BM142"/>
    <mergeCell ref="U142:X143"/>
    <mergeCell ref="AE134:AH135"/>
  </mergeCells>
  <printOptions horizontalCentered="1"/>
  <pageMargins left="0.25" right="0.25" top="0.25" bottom="0.25" header="0.3" footer="0.3"/>
  <pageSetup paperSize="9" scale="71" orientation="portrait" r:id="rId1"/>
  <headerFooter>
    <oddFooter>&amp;CW-&amp;P</oddFooter>
  </headerFooter>
  <rowBreaks count="1" manualBreakCount="1">
    <brk id="93" max="7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66CC"/>
  </sheetPr>
  <dimension ref="A1:AR44"/>
  <sheetViews>
    <sheetView view="pageBreakPreview" zoomScaleNormal="100" zoomScaleSheetLayoutView="100" workbookViewId="0">
      <selection activeCell="AB22" sqref="AB22"/>
    </sheetView>
  </sheetViews>
  <sheetFormatPr defaultColWidth="2.83203125" defaultRowHeight="11.25" x14ac:dyDescent="0.2"/>
  <cols>
    <col min="1" max="1" width="1.83203125" style="128" customWidth="1"/>
    <col min="2" max="2" width="4.83203125" style="153" customWidth="1"/>
    <col min="3" max="4" width="1.83203125" style="128" customWidth="1"/>
    <col min="5" max="20" width="2.83203125" style="128"/>
    <col min="21" max="22" width="1.83203125" style="128" customWidth="1"/>
    <col min="23" max="26" width="2.83203125" style="128"/>
    <col min="27" max="27" width="2.83203125" style="128" customWidth="1"/>
    <col min="28" max="33" width="2.83203125" style="128"/>
    <col min="34" max="34" width="2.83203125" style="128" customWidth="1"/>
    <col min="35" max="38" width="2.83203125" style="128"/>
    <col min="39" max="39" width="1.83203125" style="175" customWidth="1"/>
    <col min="40" max="41" width="1.83203125" style="128" customWidth="1"/>
    <col min="42" max="42" width="4.83203125" style="45" customWidth="1"/>
    <col min="43" max="43" width="1.83203125" style="128" customWidth="1"/>
    <col min="44" max="16384" width="2.83203125" style="128"/>
  </cols>
  <sheetData>
    <row r="1" spans="1:44" s="45" customFormat="1" x14ac:dyDescent="0.2">
      <c r="A1" s="453" t="s">
        <v>48</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row>
    <row r="2" spans="1:44" ht="3" customHeight="1" x14ac:dyDescent="0.2">
      <c r="A2" s="25"/>
      <c r="B2" s="256"/>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L2" s="175"/>
      <c r="AM2" s="128"/>
    </row>
    <row r="3" spans="1:44" s="176" customFormat="1" ht="11.25" customHeight="1" thickBot="1" x14ac:dyDescent="0.25">
      <c r="A3" s="101"/>
      <c r="B3" s="261" t="s">
        <v>254</v>
      </c>
      <c r="C3" s="103"/>
      <c r="D3" s="104"/>
      <c r="E3" s="455" t="s">
        <v>104</v>
      </c>
      <c r="F3" s="455"/>
      <c r="G3" s="455"/>
      <c r="H3" s="455"/>
      <c r="I3" s="455"/>
      <c r="J3" s="455"/>
      <c r="K3" s="455"/>
      <c r="L3" s="455"/>
      <c r="M3" s="455"/>
      <c r="N3" s="455"/>
      <c r="O3" s="455"/>
      <c r="P3" s="455"/>
      <c r="Q3" s="455"/>
      <c r="R3" s="455"/>
      <c r="S3" s="455"/>
      <c r="T3" s="455"/>
      <c r="U3" s="101"/>
      <c r="V3" s="104"/>
      <c r="W3" s="455" t="s">
        <v>38</v>
      </c>
      <c r="X3" s="455"/>
      <c r="Y3" s="455"/>
      <c r="Z3" s="455"/>
      <c r="AA3" s="455"/>
      <c r="AB3" s="455"/>
      <c r="AC3" s="455"/>
      <c r="AD3" s="455"/>
      <c r="AE3" s="455"/>
      <c r="AF3" s="455"/>
      <c r="AG3" s="455"/>
      <c r="AH3" s="455"/>
      <c r="AI3" s="455"/>
      <c r="AJ3" s="455"/>
      <c r="AK3" s="455"/>
      <c r="AL3" s="455"/>
      <c r="AM3" s="103"/>
      <c r="AN3" s="458" t="s">
        <v>105</v>
      </c>
      <c r="AO3" s="459"/>
      <c r="AP3" s="459"/>
      <c r="AQ3" s="459"/>
      <c r="AR3" s="234"/>
    </row>
    <row r="4" spans="1:44" s="45" customFormat="1" ht="6" customHeight="1" x14ac:dyDescent="0.2">
      <c r="A4" s="25"/>
      <c r="B4" s="248"/>
      <c r="C4" s="59"/>
      <c r="D4" s="60"/>
      <c r="E4" s="25"/>
      <c r="F4" s="25"/>
      <c r="G4" s="25"/>
      <c r="H4" s="25"/>
      <c r="I4" s="25"/>
      <c r="J4" s="25"/>
      <c r="K4" s="25"/>
      <c r="L4" s="25"/>
      <c r="M4" s="25"/>
      <c r="N4" s="25"/>
      <c r="O4" s="25"/>
      <c r="P4" s="25"/>
      <c r="Q4" s="25"/>
      <c r="R4" s="25"/>
      <c r="S4" s="25"/>
      <c r="T4" s="25"/>
      <c r="U4" s="54"/>
      <c r="V4" s="38"/>
      <c r="W4" s="25"/>
      <c r="X4" s="25"/>
      <c r="Y4" s="25"/>
      <c r="Z4" s="25"/>
      <c r="AA4" s="25"/>
      <c r="AB4" s="25"/>
      <c r="AC4" s="25"/>
      <c r="AD4" s="25"/>
      <c r="AE4" s="25"/>
      <c r="AF4" s="25"/>
      <c r="AG4" s="25"/>
      <c r="AH4" s="25"/>
      <c r="AI4" s="25"/>
      <c r="AJ4" s="25"/>
      <c r="AK4" s="25"/>
      <c r="AL4" s="25"/>
      <c r="AM4" s="59"/>
      <c r="AN4" s="60"/>
      <c r="AO4" s="25"/>
      <c r="AP4" s="25"/>
      <c r="AQ4" s="25"/>
    </row>
    <row r="5" spans="1:44" s="45" customFormat="1" ht="11.25" customHeight="1" x14ac:dyDescent="0.2">
      <c r="A5" s="25"/>
      <c r="B5" s="139">
        <v>222</v>
      </c>
      <c r="C5" s="59"/>
      <c r="D5" s="60"/>
      <c r="E5" s="446" t="str">
        <f ca="1">VLOOKUP(INDIRECT(ADDRESS(ROW(),COLUMN()-3)),Language_Translations,MATCH(Language_Selected,Language_Options,0),FALSE)</f>
        <v>Avez-vous eu d'autres naissances vivantes depuis celle de (NOM DE LA DERNIÈRE NAISSANCE) ?</v>
      </c>
      <c r="F5" s="446"/>
      <c r="G5" s="446"/>
      <c r="H5" s="446"/>
      <c r="I5" s="446"/>
      <c r="J5" s="446"/>
      <c r="K5" s="446"/>
      <c r="L5" s="446"/>
      <c r="M5" s="446"/>
      <c r="N5" s="446"/>
      <c r="O5" s="446"/>
      <c r="P5" s="446"/>
      <c r="Q5" s="446"/>
      <c r="R5" s="446"/>
      <c r="S5" s="446"/>
      <c r="T5" s="446"/>
      <c r="U5" s="59"/>
      <c r="V5" s="60"/>
      <c r="W5" s="23" t="s">
        <v>115</v>
      </c>
      <c r="X5" s="23"/>
      <c r="Y5" s="130" t="s">
        <v>0</v>
      </c>
      <c r="Z5" s="130"/>
      <c r="AA5" s="130"/>
      <c r="AB5" s="130"/>
      <c r="AC5" s="130"/>
      <c r="AD5" s="130"/>
      <c r="AE5" s="130"/>
      <c r="AF5" s="130"/>
      <c r="AG5" s="130"/>
      <c r="AH5" s="130"/>
      <c r="AI5" s="130"/>
      <c r="AJ5" s="130"/>
      <c r="AK5" s="130"/>
      <c r="AL5" s="126" t="s">
        <v>8</v>
      </c>
      <c r="AM5" s="59"/>
      <c r="AN5" s="60"/>
      <c r="AO5" s="25"/>
      <c r="AP5" s="25"/>
      <c r="AQ5" s="25"/>
    </row>
    <row r="6" spans="1:44" s="45" customFormat="1" ht="11.25" customHeight="1" x14ac:dyDescent="0.2">
      <c r="A6" s="25"/>
      <c r="B6" s="139"/>
      <c r="C6" s="59"/>
      <c r="D6" s="60"/>
      <c r="E6" s="446"/>
      <c r="F6" s="446"/>
      <c r="G6" s="446"/>
      <c r="H6" s="446"/>
      <c r="I6" s="446"/>
      <c r="J6" s="446"/>
      <c r="K6" s="446"/>
      <c r="L6" s="446"/>
      <c r="M6" s="446"/>
      <c r="N6" s="446"/>
      <c r="O6" s="446"/>
      <c r="P6" s="446"/>
      <c r="Q6" s="446"/>
      <c r="R6" s="446"/>
      <c r="S6" s="446"/>
      <c r="T6" s="446"/>
      <c r="U6" s="59"/>
      <c r="V6" s="60"/>
      <c r="W6" s="23"/>
      <c r="X6" s="23"/>
      <c r="Y6" s="474" t="s">
        <v>170</v>
      </c>
      <c r="Z6" s="474"/>
      <c r="AA6" s="474"/>
      <c r="AB6" s="474"/>
      <c r="AC6" s="474"/>
      <c r="AD6" s="474"/>
      <c r="AE6" s="474"/>
      <c r="AF6" s="474"/>
      <c r="AG6" s="474"/>
      <c r="AH6" s="474"/>
      <c r="AI6" s="474"/>
      <c r="AJ6" s="474"/>
      <c r="AL6" s="126"/>
      <c r="AM6" s="59"/>
      <c r="AN6" s="60"/>
      <c r="AO6" s="25"/>
      <c r="AP6" s="25"/>
      <c r="AQ6" s="25"/>
    </row>
    <row r="7" spans="1:44" s="45" customFormat="1" ht="11.25" customHeight="1" x14ac:dyDescent="0.2">
      <c r="A7" s="253"/>
      <c r="B7" s="139"/>
      <c r="C7" s="252"/>
      <c r="D7" s="60"/>
      <c r="E7" s="446"/>
      <c r="F7" s="446"/>
      <c r="G7" s="446"/>
      <c r="H7" s="446"/>
      <c r="I7" s="446"/>
      <c r="J7" s="446"/>
      <c r="K7" s="446"/>
      <c r="L7" s="446"/>
      <c r="M7" s="446"/>
      <c r="N7" s="446"/>
      <c r="O7" s="446"/>
      <c r="P7" s="446"/>
      <c r="Q7" s="446"/>
      <c r="R7" s="446"/>
      <c r="S7" s="446"/>
      <c r="T7" s="446"/>
      <c r="U7" s="252"/>
      <c r="V7" s="60"/>
      <c r="W7" s="258"/>
      <c r="X7" s="258"/>
      <c r="Y7" s="474"/>
      <c r="Z7" s="474"/>
      <c r="AA7" s="474"/>
      <c r="AB7" s="474"/>
      <c r="AC7" s="474"/>
      <c r="AD7" s="474"/>
      <c r="AE7" s="474"/>
      <c r="AF7" s="474"/>
      <c r="AG7" s="474"/>
      <c r="AH7" s="474"/>
      <c r="AI7" s="474"/>
      <c r="AJ7" s="474"/>
      <c r="AL7" s="126"/>
      <c r="AM7" s="252"/>
      <c r="AN7" s="60"/>
      <c r="AO7" s="253"/>
      <c r="AP7" s="253"/>
      <c r="AQ7" s="253"/>
    </row>
    <row r="8" spans="1:44" s="45" customFormat="1" ht="11.25" customHeight="1" x14ac:dyDescent="0.2">
      <c r="A8" s="25"/>
      <c r="B8" s="248"/>
      <c r="C8" s="59"/>
      <c r="D8" s="60"/>
      <c r="E8" s="446"/>
      <c r="F8" s="446"/>
      <c r="G8" s="446"/>
      <c r="H8" s="446"/>
      <c r="I8" s="446"/>
      <c r="J8" s="446"/>
      <c r="K8" s="446"/>
      <c r="L8" s="446"/>
      <c r="M8" s="446"/>
      <c r="N8" s="446"/>
      <c r="O8" s="446"/>
      <c r="P8" s="446"/>
      <c r="Q8" s="446"/>
      <c r="R8" s="446"/>
      <c r="S8" s="446"/>
      <c r="T8" s="446"/>
      <c r="U8" s="59"/>
      <c r="V8" s="60"/>
      <c r="W8" s="23" t="s">
        <v>116</v>
      </c>
      <c r="X8" s="23"/>
      <c r="Y8" s="130" t="s">
        <v>0</v>
      </c>
      <c r="Z8" s="130"/>
      <c r="AA8" s="130"/>
      <c r="AB8" s="130"/>
      <c r="AC8" s="130"/>
      <c r="AD8" s="130"/>
      <c r="AE8" s="130"/>
      <c r="AF8" s="130"/>
      <c r="AG8" s="130"/>
      <c r="AH8" s="130"/>
      <c r="AI8" s="130"/>
      <c r="AJ8" s="130"/>
      <c r="AK8" s="130"/>
      <c r="AL8" s="126" t="s">
        <v>10</v>
      </c>
      <c r="AM8" s="59"/>
      <c r="AN8" s="60"/>
      <c r="AO8" s="25"/>
      <c r="AP8" s="25"/>
      <c r="AQ8" s="25"/>
    </row>
    <row r="9" spans="1:44" s="45" customFormat="1" ht="6" customHeight="1" thickBot="1" x14ac:dyDescent="0.25">
      <c r="A9" s="101"/>
      <c r="B9" s="249"/>
      <c r="C9" s="103"/>
      <c r="D9" s="104"/>
      <c r="E9" s="101"/>
      <c r="F9" s="101"/>
      <c r="G9" s="101"/>
      <c r="H9" s="101"/>
      <c r="I9" s="101"/>
      <c r="J9" s="101"/>
      <c r="K9" s="101"/>
      <c r="L9" s="101"/>
      <c r="M9" s="101"/>
      <c r="N9" s="101"/>
      <c r="O9" s="101"/>
      <c r="P9" s="101"/>
      <c r="Q9" s="101"/>
      <c r="R9" s="101"/>
      <c r="S9" s="101"/>
      <c r="T9" s="101"/>
      <c r="U9" s="103"/>
      <c r="V9" s="104"/>
      <c r="W9" s="101"/>
      <c r="X9" s="101"/>
      <c r="Y9" s="101"/>
      <c r="Z9" s="101"/>
      <c r="AA9" s="101"/>
      <c r="AB9" s="101"/>
      <c r="AC9" s="101"/>
      <c r="AD9" s="101"/>
      <c r="AE9" s="101"/>
      <c r="AF9" s="101"/>
      <c r="AG9" s="101"/>
      <c r="AH9" s="101"/>
      <c r="AI9" s="101"/>
      <c r="AJ9" s="101"/>
      <c r="AK9" s="101"/>
      <c r="AL9" s="101"/>
      <c r="AM9" s="103"/>
      <c r="AN9" s="104"/>
      <c r="AO9" s="101"/>
      <c r="AP9" s="101"/>
      <c r="AQ9" s="101"/>
    </row>
    <row r="10" spans="1:44" s="45" customFormat="1" ht="6" customHeight="1" x14ac:dyDescent="0.2">
      <c r="A10" s="162"/>
      <c r="B10" s="163"/>
      <c r="C10" s="164"/>
      <c r="D10" s="165"/>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64"/>
      <c r="AN10" s="165"/>
      <c r="AO10" s="1"/>
      <c r="AP10" s="1"/>
      <c r="AQ10" s="166"/>
    </row>
    <row r="11" spans="1:44" s="45" customFormat="1" ht="11.25" customHeight="1" x14ac:dyDescent="0.2">
      <c r="A11" s="167"/>
      <c r="B11" s="140">
        <v>223</v>
      </c>
      <c r="C11" s="59"/>
      <c r="D11" s="60"/>
      <c r="E11" s="473" t="s">
        <v>281</v>
      </c>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3"/>
      <c r="AJ11" s="473"/>
      <c r="AK11" s="473"/>
      <c r="AL11" s="473"/>
      <c r="AM11" s="59"/>
      <c r="AN11" s="60"/>
      <c r="AO11" s="25"/>
      <c r="AP11" s="25"/>
      <c r="AQ11" s="168"/>
    </row>
    <row r="12" spans="1:44" s="45" customFormat="1" ht="6" customHeight="1" x14ac:dyDescent="0.2">
      <c r="A12" s="167"/>
      <c r="B12" s="248"/>
      <c r="C12" s="59"/>
      <c r="D12" s="60"/>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59"/>
      <c r="AN12" s="60"/>
      <c r="AO12" s="25"/>
      <c r="AP12" s="25"/>
      <c r="AQ12" s="168"/>
    </row>
    <row r="13" spans="1:44" s="45" customFormat="1" ht="11.25" customHeight="1" x14ac:dyDescent="0.2">
      <c r="A13" s="167"/>
      <c r="B13" s="248"/>
      <c r="C13" s="59"/>
      <c r="D13" s="60"/>
      <c r="E13" s="25"/>
      <c r="F13" s="25"/>
      <c r="G13" s="25"/>
      <c r="H13" s="78"/>
      <c r="I13" s="25"/>
      <c r="J13" s="25"/>
      <c r="K13" s="25"/>
      <c r="L13" s="25"/>
      <c r="M13" s="25"/>
      <c r="N13" s="35" t="s">
        <v>171</v>
      </c>
      <c r="O13" s="25"/>
      <c r="P13" s="25"/>
      <c r="Q13" s="78"/>
      <c r="R13" s="78"/>
      <c r="S13" s="78"/>
      <c r="T13" s="78"/>
      <c r="U13" s="25"/>
      <c r="V13" s="25"/>
      <c r="W13" s="25"/>
      <c r="X13" s="25"/>
      <c r="Y13" s="25"/>
      <c r="Z13" s="25"/>
      <c r="AA13" s="25"/>
      <c r="AB13" s="25"/>
      <c r="AC13" s="78"/>
      <c r="AD13" s="35" t="s">
        <v>171</v>
      </c>
      <c r="AE13" s="25"/>
      <c r="AF13" s="25"/>
      <c r="AG13" s="25"/>
      <c r="AH13" s="25"/>
      <c r="AI13" s="25"/>
      <c r="AJ13" s="25"/>
      <c r="AK13" s="25"/>
      <c r="AL13" s="25"/>
      <c r="AM13" s="59"/>
      <c r="AN13" s="60"/>
      <c r="AO13" s="25"/>
      <c r="AP13" s="25"/>
      <c r="AQ13" s="168"/>
    </row>
    <row r="14" spans="1:44" s="45" customFormat="1" ht="11.25" customHeight="1" x14ac:dyDescent="0.2">
      <c r="A14" s="167"/>
      <c r="B14" s="248"/>
      <c r="C14" s="59"/>
      <c r="D14" s="60"/>
      <c r="E14" s="25"/>
      <c r="F14" s="25"/>
      <c r="G14" s="25"/>
      <c r="H14" s="78"/>
      <c r="I14" s="25"/>
      <c r="J14" s="25"/>
      <c r="K14" s="25"/>
      <c r="L14" s="25"/>
      <c r="M14" s="25"/>
      <c r="N14" s="35" t="s">
        <v>172</v>
      </c>
      <c r="O14" s="25"/>
      <c r="P14" s="25"/>
      <c r="Q14" s="78"/>
      <c r="R14" s="78"/>
      <c r="S14" s="78"/>
      <c r="T14" s="78"/>
      <c r="U14" s="25"/>
      <c r="V14" s="25"/>
      <c r="W14" s="25"/>
      <c r="X14" s="25"/>
      <c r="Y14" s="25"/>
      <c r="Z14" s="25"/>
      <c r="AA14" s="25"/>
      <c r="AB14" s="25"/>
      <c r="AC14" s="78"/>
      <c r="AD14" s="35" t="s">
        <v>173</v>
      </c>
      <c r="AE14" s="25"/>
      <c r="AF14" s="25"/>
      <c r="AG14" s="25"/>
      <c r="AH14" s="25"/>
      <c r="AI14" s="25"/>
      <c r="AJ14" s="25"/>
      <c r="AK14" s="25"/>
      <c r="AL14" s="25"/>
      <c r="AM14" s="59"/>
      <c r="AN14" s="60"/>
      <c r="AO14" s="25"/>
      <c r="AP14" s="25"/>
      <c r="AQ14" s="168"/>
    </row>
    <row r="15" spans="1:44" s="45" customFormat="1" ht="11.25" customHeight="1" x14ac:dyDescent="0.2">
      <c r="A15" s="167"/>
      <c r="B15" s="248"/>
      <c r="C15" s="59"/>
      <c r="D15" s="60"/>
      <c r="E15" s="25"/>
      <c r="F15" s="25"/>
      <c r="G15" s="25"/>
      <c r="H15" s="25"/>
      <c r="I15" s="25"/>
      <c r="J15" s="25"/>
      <c r="K15" s="25"/>
      <c r="L15" s="25"/>
      <c r="M15" s="25"/>
      <c r="N15" s="25"/>
      <c r="O15" s="25"/>
      <c r="P15" s="25"/>
      <c r="Q15" s="78"/>
      <c r="R15" s="78"/>
      <c r="S15" s="78"/>
      <c r="T15" s="78"/>
      <c r="U15" s="25"/>
      <c r="V15" s="25"/>
      <c r="W15" s="25"/>
      <c r="X15" s="25"/>
      <c r="Y15" s="25"/>
      <c r="Z15" s="25"/>
      <c r="AA15" s="25"/>
      <c r="AB15" s="25"/>
      <c r="AC15" s="78"/>
      <c r="AD15" s="78"/>
      <c r="AE15" s="25"/>
      <c r="AF15" s="25"/>
      <c r="AG15" s="25"/>
      <c r="AH15" s="25"/>
      <c r="AI15" s="25"/>
      <c r="AJ15" s="25"/>
      <c r="AK15" s="25"/>
      <c r="AL15" s="25"/>
      <c r="AM15" s="59"/>
      <c r="AN15" s="60"/>
      <c r="AO15" s="25"/>
      <c r="AP15" s="25"/>
      <c r="AQ15" s="168"/>
    </row>
    <row r="16" spans="1:44" s="45" customFormat="1" ht="11.25" customHeight="1" x14ac:dyDescent="0.2">
      <c r="A16" s="167"/>
      <c r="B16" s="248"/>
      <c r="C16" s="59"/>
      <c r="D16" s="60"/>
      <c r="E16" s="25"/>
      <c r="F16" s="25"/>
      <c r="G16" s="25"/>
      <c r="H16" s="25"/>
      <c r="I16" s="25"/>
      <c r="J16" s="25"/>
      <c r="K16" s="25"/>
      <c r="L16" s="25"/>
      <c r="M16" s="25"/>
      <c r="N16" s="25"/>
      <c r="O16" s="25"/>
      <c r="P16" s="25"/>
      <c r="Q16" s="25"/>
      <c r="R16" s="25"/>
      <c r="S16" s="25"/>
      <c r="T16" s="25"/>
      <c r="U16" s="25"/>
      <c r="V16" s="25"/>
      <c r="W16" s="25"/>
      <c r="X16" s="25"/>
      <c r="Y16" s="25"/>
      <c r="Z16" s="25"/>
      <c r="AA16" s="25"/>
      <c r="AB16" s="25"/>
      <c r="AC16" s="78"/>
      <c r="AD16" s="35" t="s">
        <v>174</v>
      </c>
      <c r="AE16" s="25"/>
      <c r="AF16" s="25"/>
      <c r="AG16" s="25"/>
      <c r="AH16" s="25"/>
      <c r="AI16" s="25"/>
      <c r="AJ16" s="25"/>
      <c r="AK16" s="25"/>
      <c r="AL16" s="25"/>
      <c r="AM16" s="59"/>
      <c r="AN16" s="60"/>
      <c r="AO16" s="25"/>
      <c r="AP16" s="25"/>
      <c r="AQ16" s="168"/>
    </row>
    <row r="17" spans="1:44" s="45" customFormat="1" ht="6" customHeight="1" thickBot="1" x14ac:dyDescent="0.25">
      <c r="A17" s="169"/>
      <c r="B17" s="249"/>
      <c r="C17" s="103"/>
      <c r="D17" s="104"/>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3"/>
      <c r="AN17" s="104"/>
      <c r="AO17" s="101"/>
      <c r="AP17" s="101"/>
      <c r="AQ17" s="170"/>
    </row>
    <row r="18" spans="1:44" s="45" customFormat="1" ht="6" customHeight="1" x14ac:dyDescent="0.2">
      <c r="A18" s="1"/>
      <c r="B18" s="206"/>
      <c r="C18" s="164"/>
      <c r="D18" s="165"/>
      <c r="E18" s="207"/>
      <c r="F18" s="1"/>
      <c r="G18" s="1"/>
      <c r="H18" s="1"/>
      <c r="I18" s="1"/>
      <c r="J18" s="1"/>
      <c r="K18" s="1"/>
      <c r="L18" s="1"/>
      <c r="M18" s="1"/>
      <c r="N18" s="1"/>
      <c r="O18" s="1"/>
      <c r="P18" s="1"/>
      <c r="Q18" s="1"/>
      <c r="R18" s="1"/>
      <c r="S18" s="1"/>
      <c r="T18" s="1"/>
      <c r="U18" s="164"/>
      <c r="V18" s="165"/>
      <c r="W18" s="1"/>
      <c r="X18" s="1"/>
      <c r="Y18" s="1"/>
      <c r="Z18" s="1"/>
      <c r="AA18" s="1"/>
      <c r="AB18" s="1"/>
      <c r="AC18" s="1"/>
      <c r="AD18" s="1"/>
      <c r="AE18" s="1"/>
      <c r="AF18" s="1"/>
      <c r="AG18" s="1"/>
      <c r="AH18" s="1"/>
      <c r="AI18" s="1"/>
      <c r="AJ18" s="1"/>
      <c r="AK18" s="1"/>
      <c r="AL18" s="1"/>
      <c r="AM18" s="164"/>
      <c r="AN18" s="165"/>
      <c r="AO18" s="1"/>
      <c r="AP18" s="1"/>
      <c r="AQ18" s="1"/>
    </row>
    <row r="19" spans="1:44" s="45" customFormat="1" ht="11.25" customHeight="1" x14ac:dyDescent="0.2">
      <c r="A19" s="25"/>
      <c r="B19" s="140">
        <v>224</v>
      </c>
      <c r="C19" s="59"/>
      <c r="D19" s="60"/>
      <c r="E19" s="457" t="str">
        <f>"VÉRIFIEZ 216: INSCRIVEZ LE NOMBRE DE NAISSANCES DANS " &amp; FIVE_YRS_BEFORE_SRVY &amp; "-" &amp; FW_YR</f>
        <v>VÉRIFIEZ 216: INSCRIVEZ LE NOMBRE DE NAISSANCES DANS 2011-2016</v>
      </c>
      <c r="F19" s="457"/>
      <c r="G19" s="457"/>
      <c r="H19" s="457"/>
      <c r="I19" s="457"/>
      <c r="J19" s="457"/>
      <c r="K19" s="457"/>
      <c r="L19" s="457"/>
      <c r="M19" s="457"/>
      <c r="N19" s="457"/>
      <c r="O19" s="457"/>
      <c r="P19" s="457"/>
      <c r="Q19" s="457"/>
      <c r="R19" s="457"/>
      <c r="S19" s="457"/>
      <c r="T19" s="457"/>
      <c r="U19" s="196"/>
      <c r="V19" s="208"/>
      <c r="W19" s="4"/>
      <c r="X19" s="4"/>
      <c r="Y19" s="4"/>
      <c r="Z19" s="4"/>
      <c r="AA19" s="4"/>
      <c r="AB19" s="4"/>
      <c r="AC19" s="4"/>
      <c r="AD19" s="4"/>
      <c r="AE19" s="4"/>
      <c r="AF19" s="4"/>
      <c r="AG19" s="4"/>
      <c r="AH19" s="4"/>
      <c r="AI19" s="4"/>
      <c r="AJ19" s="4"/>
      <c r="AK19" s="7"/>
      <c r="AL19" s="12"/>
      <c r="AM19" s="59"/>
      <c r="AN19" s="60"/>
      <c r="AO19" s="25"/>
      <c r="AP19" s="25"/>
      <c r="AQ19" s="25"/>
    </row>
    <row r="20" spans="1:44" s="45" customFormat="1" ht="11.25" customHeight="1" x14ac:dyDescent="0.2">
      <c r="A20" s="25"/>
      <c r="B20" s="140" t="s">
        <v>396</v>
      </c>
      <c r="C20" s="59"/>
      <c r="D20" s="60"/>
      <c r="E20" s="457"/>
      <c r="F20" s="457"/>
      <c r="G20" s="457"/>
      <c r="H20" s="457"/>
      <c r="I20" s="457"/>
      <c r="J20" s="457"/>
      <c r="K20" s="457"/>
      <c r="L20" s="457"/>
      <c r="M20" s="457"/>
      <c r="N20" s="457"/>
      <c r="O20" s="457"/>
      <c r="P20" s="457"/>
      <c r="Q20" s="457"/>
      <c r="R20" s="457"/>
      <c r="S20" s="457"/>
      <c r="T20" s="457"/>
      <c r="U20" s="109"/>
      <c r="V20" s="110"/>
      <c r="W20" s="111" t="s">
        <v>175</v>
      </c>
      <c r="X20" s="111"/>
      <c r="Y20" s="111"/>
      <c r="Z20" s="111"/>
      <c r="AA20" s="111"/>
      <c r="AB20" s="111"/>
      <c r="AC20" s="111"/>
      <c r="AD20" s="117"/>
      <c r="AE20" s="117" t="s">
        <v>0</v>
      </c>
      <c r="AF20" s="117"/>
      <c r="AG20" s="117"/>
      <c r="AH20" s="117"/>
      <c r="AI20" s="117"/>
      <c r="AJ20" s="117"/>
      <c r="AK20" s="119"/>
      <c r="AL20" s="120"/>
      <c r="AM20" s="59"/>
      <c r="AN20" s="60"/>
      <c r="AO20" s="25"/>
      <c r="AP20" s="25"/>
      <c r="AQ20" s="25"/>
    </row>
    <row r="21" spans="1:44" s="45" customFormat="1" ht="11.25" customHeight="1" x14ac:dyDescent="0.2">
      <c r="A21" s="25"/>
      <c r="B21" s="248"/>
      <c r="C21" s="59"/>
      <c r="D21" s="60"/>
      <c r="E21" s="457"/>
      <c r="F21" s="457"/>
      <c r="G21" s="457"/>
      <c r="H21" s="457"/>
      <c r="I21" s="457"/>
      <c r="J21" s="457"/>
      <c r="K21" s="457"/>
      <c r="L21" s="457"/>
      <c r="M21" s="457"/>
      <c r="N21" s="457"/>
      <c r="O21" s="457"/>
      <c r="P21" s="457"/>
      <c r="Q21" s="457"/>
      <c r="R21" s="457"/>
      <c r="S21" s="457"/>
      <c r="T21" s="457"/>
      <c r="U21" s="109"/>
      <c r="V21" s="110"/>
      <c r="W21" s="111"/>
      <c r="X21" s="111"/>
      <c r="Y21" s="111"/>
      <c r="Z21" s="111"/>
      <c r="AA21" s="111"/>
      <c r="AB21" s="111"/>
      <c r="AC21" s="111"/>
      <c r="AD21" s="111"/>
      <c r="AE21" s="111"/>
      <c r="AF21" s="111"/>
      <c r="AG21" s="111"/>
      <c r="AH21" s="111"/>
      <c r="AI21" s="111"/>
      <c r="AJ21" s="111"/>
      <c r="AK21" s="111"/>
      <c r="AL21" s="111"/>
      <c r="AM21" s="59"/>
      <c r="AN21" s="60"/>
      <c r="AO21" s="25"/>
      <c r="AP21" s="25"/>
      <c r="AQ21" s="25"/>
    </row>
    <row r="22" spans="1:44" s="45" customFormat="1" ht="11.25" customHeight="1" x14ac:dyDescent="0.2">
      <c r="A22" s="25"/>
      <c r="B22" s="248"/>
      <c r="C22" s="59"/>
      <c r="D22" s="60"/>
      <c r="E22" s="457"/>
      <c r="F22" s="457"/>
      <c r="G22" s="457"/>
      <c r="H22" s="457"/>
      <c r="I22" s="457"/>
      <c r="J22" s="457"/>
      <c r="K22" s="457"/>
      <c r="L22" s="457"/>
      <c r="M22" s="457"/>
      <c r="N22" s="457"/>
      <c r="O22" s="457"/>
      <c r="P22" s="457"/>
      <c r="Q22" s="457"/>
      <c r="R22" s="457"/>
      <c r="S22" s="457"/>
      <c r="T22" s="457"/>
      <c r="U22" s="109"/>
      <c r="V22" s="110"/>
      <c r="W22" s="111" t="s">
        <v>128</v>
      </c>
      <c r="X22" s="111"/>
      <c r="Y22" s="117"/>
      <c r="Z22" s="117" t="s">
        <v>0</v>
      </c>
      <c r="AA22" s="117"/>
      <c r="AB22" s="117"/>
      <c r="AC22" s="117"/>
      <c r="AD22" s="117"/>
      <c r="AE22" s="117"/>
      <c r="AF22" s="117"/>
      <c r="AG22" s="117"/>
      <c r="AH22" s="117"/>
      <c r="AI22" s="117"/>
      <c r="AJ22" s="117"/>
      <c r="AK22" s="117"/>
      <c r="AL22" s="156" t="s">
        <v>49</v>
      </c>
      <c r="AM22" s="59"/>
      <c r="AN22" s="60"/>
      <c r="AO22" s="25"/>
      <c r="AP22" s="25"/>
      <c r="AQ22" s="25"/>
      <c r="AR22" s="25"/>
    </row>
    <row r="23" spans="1:44" s="45" customFormat="1" ht="6" customHeight="1" thickBot="1" x14ac:dyDescent="0.25">
      <c r="A23" s="25"/>
      <c r="B23" s="248"/>
      <c r="C23" s="59"/>
      <c r="D23" s="60"/>
      <c r="E23" s="111"/>
      <c r="F23" s="111"/>
      <c r="G23" s="111"/>
      <c r="H23" s="111"/>
      <c r="I23" s="111"/>
      <c r="J23" s="111"/>
      <c r="K23" s="111"/>
      <c r="L23" s="111"/>
      <c r="M23" s="111"/>
      <c r="N23" s="111"/>
      <c r="O23" s="111"/>
      <c r="P23" s="111"/>
      <c r="Q23" s="111"/>
      <c r="R23" s="111"/>
      <c r="S23" s="111"/>
      <c r="T23" s="111"/>
      <c r="U23" s="109"/>
      <c r="V23" s="110"/>
      <c r="W23" s="82"/>
      <c r="X23" s="82"/>
      <c r="Y23" s="82"/>
      <c r="Z23" s="82"/>
      <c r="AA23" s="82"/>
      <c r="AB23" s="82"/>
      <c r="AC23" s="82"/>
      <c r="AD23" s="82"/>
      <c r="AE23" s="82"/>
      <c r="AF23" s="82"/>
      <c r="AG23" s="82"/>
      <c r="AH23" s="82"/>
      <c r="AI23" s="82"/>
      <c r="AJ23" s="82"/>
      <c r="AK23" s="82"/>
      <c r="AL23" s="82"/>
      <c r="AM23" s="59"/>
      <c r="AN23" s="60"/>
      <c r="AO23" s="78"/>
      <c r="AP23" s="78"/>
      <c r="AQ23" s="78"/>
      <c r="AR23" s="25"/>
    </row>
    <row r="24" spans="1:44" ht="6" customHeight="1" x14ac:dyDescent="0.2">
      <c r="A24" s="1"/>
      <c r="B24" s="163"/>
      <c r="C24" s="164"/>
      <c r="D24" s="165"/>
      <c r="E24" s="1"/>
      <c r="F24" s="1"/>
      <c r="G24" s="1"/>
      <c r="H24" s="1"/>
      <c r="I24" s="1"/>
      <c r="J24" s="1"/>
      <c r="K24" s="1"/>
      <c r="L24" s="1"/>
      <c r="M24" s="1"/>
      <c r="N24" s="1"/>
      <c r="O24" s="1"/>
      <c r="P24" s="1"/>
      <c r="Q24" s="1"/>
      <c r="R24" s="1"/>
      <c r="S24" s="1"/>
      <c r="T24" s="1"/>
      <c r="U24" s="1"/>
      <c r="V24" s="165"/>
      <c r="W24" s="1"/>
      <c r="X24" s="1"/>
      <c r="Y24" s="1"/>
      <c r="Z24" s="1"/>
      <c r="AA24" s="1"/>
      <c r="AB24" s="1"/>
      <c r="AC24" s="1"/>
      <c r="AD24" s="1"/>
      <c r="AE24" s="1"/>
      <c r="AF24" s="1"/>
      <c r="AG24" s="1"/>
      <c r="AH24" s="1"/>
      <c r="AI24" s="1"/>
      <c r="AJ24" s="1"/>
      <c r="AK24" s="1"/>
      <c r="AL24" s="152"/>
      <c r="AM24" s="164"/>
      <c r="AN24" s="165"/>
      <c r="AO24" s="1"/>
      <c r="AP24" s="1"/>
      <c r="AQ24" s="1"/>
    </row>
    <row r="25" spans="1:44" ht="11.25" customHeight="1" x14ac:dyDescent="0.2">
      <c r="A25" s="25"/>
      <c r="B25" s="256">
        <v>225</v>
      </c>
      <c r="C25" s="59"/>
      <c r="D25" s="60"/>
      <c r="E25" s="450" t="str">
        <f ca="1">VLOOKUP(INDIRECT(ADDRESS(ROW(),COLUMN()-3)),Language_Translations,MATCH(Language_Selected,Language_Options,0),FALSE)</f>
        <v>Êtes-vous actuellement enceinte ?</v>
      </c>
      <c r="F25" s="450"/>
      <c r="G25" s="450"/>
      <c r="H25" s="450"/>
      <c r="I25" s="450"/>
      <c r="J25" s="450"/>
      <c r="K25" s="450"/>
      <c r="L25" s="450"/>
      <c r="M25" s="450"/>
      <c r="N25" s="450"/>
      <c r="O25" s="450"/>
      <c r="P25" s="450"/>
      <c r="Q25" s="450"/>
      <c r="R25" s="450"/>
      <c r="S25" s="450"/>
      <c r="T25" s="450"/>
      <c r="U25" s="23"/>
      <c r="V25" s="60"/>
      <c r="W25" s="232" t="s">
        <v>115</v>
      </c>
      <c r="X25" s="23"/>
      <c r="Y25" s="130" t="s">
        <v>0</v>
      </c>
      <c r="Z25" s="130"/>
      <c r="AA25" s="130"/>
      <c r="AB25" s="130"/>
      <c r="AC25" s="130"/>
      <c r="AD25" s="130"/>
      <c r="AE25" s="130"/>
      <c r="AF25" s="130"/>
      <c r="AG25" s="130"/>
      <c r="AH25" s="130"/>
      <c r="AI25" s="130"/>
      <c r="AJ25" s="130"/>
      <c r="AK25" s="130"/>
      <c r="AL25" s="126" t="s">
        <v>8</v>
      </c>
      <c r="AM25" s="59"/>
      <c r="AN25" s="60"/>
      <c r="AO25" s="23"/>
      <c r="AP25" s="23"/>
      <c r="AQ25" s="23"/>
    </row>
    <row r="26" spans="1:44" x14ac:dyDescent="0.2">
      <c r="A26" s="25"/>
      <c r="B26" s="256"/>
      <c r="C26" s="59"/>
      <c r="D26" s="60"/>
      <c r="E26" s="450"/>
      <c r="F26" s="450"/>
      <c r="G26" s="450"/>
      <c r="H26" s="450"/>
      <c r="I26" s="450"/>
      <c r="J26" s="450"/>
      <c r="K26" s="450"/>
      <c r="L26" s="450"/>
      <c r="M26" s="450"/>
      <c r="N26" s="450"/>
      <c r="O26" s="450"/>
      <c r="P26" s="450"/>
      <c r="Q26" s="450"/>
      <c r="R26" s="450"/>
      <c r="S26" s="450"/>
      <c r="T26" s="450"/>
      <c r="U26" s="23"/>
      <c r="V26" s="60"/>
      <c r="W26" s="23" t="s">
        <v>116</v>
      </c>
      <c r="X26" s="23"/>
      <c r="Y26" s="130" t="s">
        <v>0</v>
      </c>
      <c r="Z26" s="130"/>
      <c r="AA26" s="130"/>
      <c r="AB26" s="130"/>
      <c r="AC26" s="130"/>
      <c r="AD26" s="130"/>
      <c r="AE26" s="130"/>
      <c r="AF26" s="130"/>
      <c r="AG26" s="130"/>
      <c r="AH26" s="130"/>
      <c r="AI26" s="130"/>
      <c r="AJ26" s="130"/>
      <c r="AK26" s="130"/>
      <c r="AL26" s="126" t="s">
        <v>10</v>
      </c>
      <c r="AM26" s="59"/>
      <c r="AN26" s="60"/>
      <c r="AO26" s="23"/>
      <c r="AP26" s="475">
        <v>227</v>
      </c>
      <c r="AQ26" s="23"/>
    </row>
    <row r="27" spans="1:44" x14ac:dyDescent="0.2">
      <c r="A27" s="25"/>
      <c r="B27" s="256"/>
      <c r="C27" s="59"/>
      <c r="D27" s="60"/>
      <c r="E27" s="450"/>
      <c r="F27" s="450"/>
      <c r="G27" s="450"/>
      <c r="H27" s="450"/>
      <c r="I27" s="450"/>
      <c r="J27" s="450"/>
      <c r="K27" s="450"/>
      <c r="L27" s="450"/>
      <c r="M27" s="450"/>
      <c r="N27" s="450"/>
      <c r="O27" s="450"/>
      <c r="P27" s="450"/>
      <c r="Q27" s="450"/>
      <c r="R27" s="450"/>
      <c r="S27" s="450"/>
      <c r="T27" s="450"/>
      <c r="U27" s="23"/>
      <c r="V27" s="60"/>
      <c r="W27" s="23" t="s">
        <v>176</v>
      </c>
      <c r="X27" s="23"/>
      <c r="Y27" s="23"/>
      <c r="Z27" s="23"/>
      <c r="AA27" s="130" t="s">
        <v>0</v>
      </c>
      <c r="AB27" s="130"/>
      <c r="AC27" s="130"/>
      <c r="AD27" s="130"/>
      <c r="AE27" s="130"/>
      <c r="AF27" s="130"/>
      <c r="AG27" s="130"/>
      <c r="AH27" s="130"/>
      <c r="AI27" s="130"/>
      <c r="AJ27" s="130"/>
      <c r="AK27" s="130"/>
      <c r="AL27" s="126" t="s">
        <v>31</v>
      </c>
      <c r="AM27" s="59"/>
      <c r="AN27" s="60"/>
      <c r="AO27" s="23"/>
      <c r="AP27" s="475"/>
      <c r="AQ27" s="23"/>
    </row>
    <row r="28" spans="1:44" ht="6" customHeight="1" x14ac:dyDescent="0.2">
      <c r="A28" s="27"/>
      <c r="B28" s="259"/>
      <c r="C28" s="56"/>
      <c r="D28" s="37"/>
      <c r="E28" s="27"/>
      <c r="F28" s="27"/>
      <c r="G28" s="27"/>
      <c r="H28" s="27"/>
      <c r="I28" s="27"/>
      <c r="J28" s="27"/>
      <c r="K28" s="27"/>
      <c r="L28" s="27"/>
      <c r="M28" s="27"/>
      <c r="N28" s="27"/>
      <c r="O28" s="27"/>
      <c r="P28" s="27"/>
      <c r="Q28" s="27"/>
      <c r="R28" s="27"/>
      <c r="S28" s="27"/>
      <c r="T28" s="27"/>
      <c r="U28" s="27"/>
      <c r="V28" s="37"/>
      <c r="W28" s="27"/>
      <c r="X28" s="27"/>
      <c r="Y28" s="27"/>
      <c r="Z28" s="27"/>
      <c r="AA28" s="27"/>
      <c r="AB28" s="27"/>
      <c r="AC28" s="27"/>
      <c r="AD28" s="27"/>
      <c r="AE28" s="27"/>
      <c r="AF28" s="27"/>
      <c r="AG28" s="27"/>
      <c r="AH28" s="27"/>
      <c r="AI28" s="27"/>
      <c r="AJ28" s="27"/>
      <c r="AK28" s="27"/>
      <c r="AL28" s="132"/>
      <c r="AM28" s="56"/>
      <c r="AN28" s="37"/>
      <c r="AO28" s="27"/>
      <c r="AP28" s="27"/>
      <c r="AQ28" s="27"/>
    </row>
    <row r="29" spans="1:44" ht="6" customHeight="1" x14ac:dyDescent="0.2">
      <c r="A29" s="24"/>
      <c r="B29" s="247"/>
      <c r="C29" s="54"/>
      <c r="D29" s="38"/>
      <c r="E29" s="24"/>
      <c r="F29" s="24"/>
      <c r="G29" s="24"/>
      <c r="H29" s="24"/>
      <c r="I29" s="24"/>
      <c r="J29" s="24"/>
      <c r="K29" s="24"/>
      <c r="L29" s="24"/>
      <c r="M29" s="24"/>
      <c r="N29" s="24"/>
      <c r="O29" s="24"/>
      <c r="P29" s="24"/>
      <c r="Q29" s="24"/>
      <c r="R29" s="24"/>
      <c r="S29" s="24"/>
      <c r="T29" s="24"/>
      <c r="U29" s="24"/>
      <c r="V29" s="38"/>
      <c r="W29" s="24"/>
      <c r="X29" s="24"/>
      <c r="Y29" s="24"/>
      <c r="Z29" s="24"/>
      <c r="AA29" s="24"/>
      <c r="AB29" s="24"/>
      <c r="AC29" s="24"/>
      <c r="AD29" s="24"/>
      <c r="AE29" s="24"/>
      <c r="AF29" s="24"/>
      <c r="AG29" s="24"/>
      <c r="AH29" s="24"/>
      <c r="AI29" s="24"/>
      <c r="AJ29" s="24"/>
      <c r="AK29" s="24"/>
      <c r="AL29" s="133"/>
      <c r="AM29" s="54"/>
      <c r="AN29" s="38"/>
      <c r="AO29" s="24"/>
      <c r="AP29" s="24"/>
      <c r="AQ29" s="24"/>
    </row>
    <row r="30" spans="1:44" x14ac:dyDescent="0.2">
      <c r="A30" s="25"/>
      <c r="B30" s="256">
        <v>226</v>
      </c>
      <c r="C30" s="59"/>
      <c r="D30" s="60"/>
      <c r="E30" s="450" t="str">
        <f ca="1">VLOOKUP(INDIRECT(ADDRESS(ROW(),COLUMN()-3)),Language_Translations,MATCH(Language_Selected,Language_Options,0),FALSE)</f>
        <v>Depuis combien de mois êtes-vous enceinte ?</v>
      </c>
      <c r="F30" s="450"/>
      <c r="G30" s="450"/>
      <c r="H30" s="450"/>
      <c r="I30" s="450"/>
      <c r="J30" s="450"/>
      <c r="K30" s="450"/>
      <c r="L30" s="450"/>
      <c r="M30" s="450"/>
      <c r="N30" s="450"/>
      <c r="O30" s="450"/>
      <c r="P30" s="450"/>
      <c r="Q30" s="450"/>
      <c r="R30" s="450"/>
      <c r="S30" s="450"/>
      <c r="T30" s="450"/>
      <c r="U30" s="23"/>
      <c r="V30" s="60"/>
      <c r="W30" s="23"/>
      <c r="X30" s="23"/>
      <c r="Y30" s="23"/>
      <c r="Z30" s="23"/>
      <c r="AA30" s="23"/>
      <c r="AB30" s="23"/>
      <c r="AC30" s="23"/>
      <c r="AD30" s="23"/>
      <c r="AE30" s="23"/>
      <c r="AF30" s="23"/>
      <c r="AG30" s="23"/>
      <c r="AH30" s="23"/>
      <c r="AI30" s="38"/>
      <c r="AJ30" s="54"/>
      <c r="AK30" s="38"/>
      <c r="AL30" s="32"/>
      <c r="AM30" s="59"/>
      <c r="AN30" s="60"/>
      <c r="AO30" s="23"/>
      <c r="AP30" s="23"/>
      <c r="AQ30" s="23"/>
    </row>
    <row r="31" spans="1:44" x14ac:dyDescent="0.2">
      <c r="A31" s="25"/>
      <c r="B31" s="256"/>
      <c r="C31" s="59"/>
      <c r="D31" s="60"/>
      <c r="E31" s="450"/>
      <c r="F31" s="450"/>
      <c r="G31" s="450"/>
      <c r="H31" s="450"/>
      <c r="I31" s="450"/>
      <c r="J31" s="450"/>
      <c r="K31" s="450"/>
      <c r="L31" s="450"/>
      <c r="M31" s="450"/>
      <c r="N31" s="450"/>
      <c r="O31" s="450"/>
      <c r="P31" s="450"/>
      <c r="Q31" s="450"/>
      <c r="R31" s="450"/>
      <c r="S31" s="450"/>
      <c r="T31" s="450"/>
      <c r="U31" s="23"/>
      <c r="V31" s="60"/>
      <c r="W31" s="23" t="s">
        <v>74</v>
      </c>
      <c r="X31" s="23"/>
      <c r="Y31" s="23"/>
      <c r="Z31" s="130" t="s">
        <v>0</v>
      </c>
      <c r="AA31" s="131"/>
      <c r="AB31" s="130"/>
      <c r="AC31" s="130"/>
      <c r="AD31" s="130"/>
      <c r="AE31" s="130"/>
      <c r="AF31" s="130"/>
      <c r="AG31" s="130"/>
      <c r="AH31" s="130"/>
      <c r="AI31" s="37"/>
      <c r="AJ31" s="56"/>
      <c r="AK31" s="37"/>
      <c r="AL31" s="34"/>
      <c r="AM31" s="59"/>
      <c r="AN31" s="60"/>
      <c r="AO31" s="23"/>
      <c r="AP31" s="23"/>
      <c r="AQ31" s="23"/>
    </row>
    <row r="32" spans="1:44" ht="11.25" customHeight="1" x14ac:dyDescent="0.2">
      <c r="A32" s="25"/>
      <c r="B32" s="256"/>
      <c r="C32" s="59"/>
      <c r="D32" s="60"/>
      <c r="E32" s="452" t="s">
        <v>177</v>
      </c>
      <c r="F32" s="452"/>
      <c r="G32" s="452"/>
      <c r="H32" s="452"/>
      <c r="I32" s="452"/>
      <c r="J32" s="452"/>
      <c r="K32" s="452"/>
      <c r="L32" s="452"/>
      <c r="M32" s="452"/>
      <c r="N32" s="452"/>
      <c r="O32" s="452"/>
      <c r="P32" s="452"/>
      <c r="Q32" s="452"/>
      <c r="R32" s="452"/>
      <c r="S32" s="452"/>
      <c r="T32" s="452"/>
      <c r="U32" s="23"/>
      <c r="V32" s="60"/>
      <c r="W32" s="23"/>
      <c r="X32" s="23"/>
      <c r="Y32" s="23"/>
      <c r="Z32" s="23"/>
      <c r="AA32" s="130"/>
      <c r="AB32" s="130"/>
      <c r="AC32" s="130"/>
      <c r="AD32" s="130"/>
      <c r="AE32" s="130"/>
      <c r="AF32" s="130"/>
      <c r="AG32" s="130"/>
      <c r="AH32" s="130"/>
      <c r="AI32" s="25"/>
      <c r="AJ32" s="25"/>
      <c r="AK32" s="25"/>
      <c r="AL32" s="35"/>
      <c r="AM32" s="59"/>
      <c r="AN32" s="60"/>
      <c r="AO32" s="23"/>
      <c r="AP32" s="23"/>
      <c r="AQ32" s="23"/>
    </row>
    <row r="33" spans="1:43" ht="6" customHeight="1" x14ac:dyDescent="0.2">
      <c r="A33" s="27"/>
      <c r="B33" s="259"/>
      <c r="C33" s="56"/>
      <c r="D33" s="37"/>
      <c r="E33" s="27"/>
      <c r="F33" s="27"/>
      <c r="G33" s="27"/>
      <c r="H33" s="27"/>
      <c r="I33" s="27"/>
      <c r="J33" s="27"/>
      <c r="K33" s="27"/>
      <c r="L33" s="27"/>
      <c r="M33" s="27"/>
      <c r="N33" s="27"/>
      <c r="O33" s="27"/>
      <c r="P33" s="27"/>
      <c r="Q33" s="27"/>
      <c r="R33" s="27"/>
      <c r="S33" s="27"/>
      <c r="T33" s="27"/>
      <c r="U33" s="27"/>
      <c r="V33" s="60"/>
      <c r="W33" s="27"/>
      <c r="X33" s="27"/>
      <c r="Y33" s="27"/>
      <c r="Z33" s="27"/>
      <c r="AA33" s="27"/>
      <c r="AB33" s="27"/>
      <c r="AC33" s="27"/>
      <c r="AD33" s="27"/>
      <c r="AE33" s="27"/>
      <c r="AF33" s="27"/>
      <c r="AG33" s="27"/>
      <c r="AH33" s="27"/>
      <c r="AI33" s="27"/>
      <c r="AJ33" s="27"/>
      <c r="AK33" s="27"/>
      <c r="AL33" s="132"/>
      <c r="AM33" s="56"/>
      <c r="AN33" s="37"/>
      <c r="AO33" s="27"/>
      <c r="AP33" s="27"/>
      <c r="AQ33" s="27"/>
    </row>
    <row r="34" spans="1:43" ht="6" customHeight="1" x14ac:dyDescent="0.2">
      <c r="A34" s="24"/>
      <c r="B34" s="247"/>
      <c r="C34" s="54"/>
      <c r="D34" s="38"/>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133"/>
      <c r="AM34" s="54"/>
      <c r="AN34" s="38"/>
      <c r="AO34" s="24"/>
      <c r="AP34" s="24"/>
      <c r="AQ34" s="24"/>
    </row>
    <row r="35" spans="1:43" ht="11.25" customHeight="1" x14ac:dyDescent="0.2">
      <c r="A35" s="25"/>
      <c r="B35" s="280">
        <v>227</v>
      </c>
      <c r="C35" s="59"/>
      <c r="D35" s="60"/>
      <c r="E35" s="472" t="s">
        <v>189</v>
      </c>
      <c r="F35" s="472"/>
      <c r="G35" s="472"/>
      <c r="H35" s="472"/>
      <c r="I35" s="472"/>
      <c r="J35" s="472"/>
      <c r="K35" s="472"/>
      <c r="L35" s="472"/>
      <c r="M35" s="472"/>
      <c r="N35" s="472"/>
      <c r="O35" s="472"/>
      <c r="P35" s="472"/>
      <c r="Q35" s="472"/>
      <c r="R35" s="472"/>
      <c r="S35" s="472"/>
      <c r="T35" s="472"/>
      <c r="U35" s="25"/>
      <c r="V35" s="270"/>
      <c r="AM35" s="59"/>
      <c r="AN35" s="60"/>
      <c r="AO35" s="25"/>
      <c r="AP35" s="25"/>
      <c r="AQ35" s="25"/>
    </row>
    <row r="36" spans="1:43" ht="11.25" customHeight="1" x14ac:dyDescent="0.2">
      <c r="A36" s="270"/>
      <c r="B36" s="140" t="s">
        <v>396</v>
      </c>
      <c r="C36" s="271"/>
      <c r="D36" s="60"/>
      <c r="E36" s="272"/>
      <c r="F36" s="272"/>
      <c r="G36" s="272"/>
      <c r="H36" s="272"/>
      <c r="I36" s="272"/>
      <c r="J36" s="272"/>
      <c r="K36" s="272"/>
      <c r="L36" s="272"/>
      <c r="M36" s="272"/>
      <c r="N36" s="272"/>
      <c r="O36" s="272"/>
      <c r="P36" s="272"/>
      <c r="Q36" s="272"/>
      <c r="R36" s="272"/>
      <c r="S36" s="272"/>
      <c r="T36" s="272"/>
      <c r="U36" s="270"/>
      <c r="V36" s="270"/>
      <c r="AM36" s="271"/>
      <c r="AN36" s="60"/>
      <c r="AO36" s="270"/>
      <c r="AP36" s="270"/>
      <c r="AQ36" s="270"/>
    </row>
    <row r="37" spans="1:43" ht="11.25" customHeight="1" x14ac:dyDescent="0.2">
      <c r="A37" s="25"/>
      <c r="B37" s="248"/>
      <c r="C37" s="59"/>
      <c r="D37" s="60"/>
      <c r="E37" s="111"/>
      <c r="F37" s="111"/>
      <c r="G37" s="111"/>
      <c r="H37" s="111"/>
      <c r="I37" s="111"/>
      <c r="J37" s="295" t="s">
        <v>148</v>
      </c>
      <c r="K37" s="111"/>
      <c r="L37" s="277"/>
      <c r="M37" s="277"/>
      <c r="N37" s="111"/>
      <c r="P37" s="111"/>
      <c r="R37" s="111"/>
      <c r="S37" s="111"/>
      <c r="U37" s="25"/>
      <c r="V37" s="270"/>
      <c r="W37" s="111"/>
      <c r="Y37" s="23"/>
      <c r="Z37" s="23"/>
      <c r="AA37" s="23"/>
      <c r="AB37" s="23"/>
      <c r="AC37" s="112" t="s">
        <v>284</v>
      </c>
      <c r="AD37" s="23"/>
      <c r="AE37" s="23"/>
      <c r="AF37" s="23"/>
      <c r="AG37" s="23"/>
      <c r="AH37" s="23"/>
      <c r="AI37" s="23"/>
      <c r="AJ37" s="23"/>
      <c r="AK37" s="23"/>
      <c r="AL37" s="126"/>
      <c r="AM37" s="59"/>
      <c r="AN37" s="60"/>
      <c r="AO37" s="25"/>
      <c r="AP37" s="25"/>
      <c r="AQ37" s="25"/>
    </row>
    <row r="38" spans="1:43" ht="11.25" customHeight="1" x14ac:dyDescent="0.2">
      <c r="A38" s="270"/>
      <c r="B38" s="263"/>
      <c r="C38" s="271"/>
      <c r="D38" s="60"/>
      <c r="E38" s="277"/>
      <c r="F38" s="277"/>
      <c r="G38" s="277"/>
      <c r="H38" s="277"/>
      <c r="I38" s="277"/>
      <c r="J38" s="296" t="s">
        <v>149</v>
      </c>
      <c r="K38" s="277"/>
      <c r="L38" s="277"/>
      <c r="M38" s="277"/>
      <c r="N38" s="277"/>
      <c r="O38" s="277"/>
      <c r="P38" s="277"/>
      <c r="Q38" s="112"/>
      <c r="R38" s="277"/>
      <c r="S38" s="277"/>
      <c r="T38" s="277"/>
      <c r="U38" s="270"/>
      <c r="V38" s="270"/>
      <c r="W38" s="278"/>
      <c r="X38" s="278"/>
      <c r="Y38" s="278"/>
      <c r="Z38" s="278"/>
      <c r="AA38" s="278"/>
      <c r="AC38" s="274" t="str">
        <f>FIVE_YRS_BEFORE_SRVY&amp;"-"&amp;FW_YR</f>
        <v>2011-2016</v>
      </c>
      <c r="AD38" s="278"/>
      <c r="AE38" s="278"/>
      <c r="AF38" s="278"/>
      <c r="AG38" s="278"/>
      <c r="AH38" s="278"/>
      <c r="AI38" s="278"/>
      <c r="AJ38" s="278"/>
      <c r="AK38" s="278"/>
      <c r="AL38" s="126"/>
      <c r="AM38" s="271"/>
      <c r="AN38" s="60"/>
      <c r="AO38" s="270"/>
      <c r="AP38" s="270">
        <v>428</v>
      </c>
      <c r="AQ38" s="270"/>
    </row>
    <row r="39" spans="1:43" ht="11.25" customHeight="1" x14ac:dyDescent="0.2">
      <c r="A39" s="270"/>
      <c r="B39" s="263"/>
      <c r="C39" s="271"/>
      <c r="D39" s="60"/>
      <c r="E39" s="277"/>
      <c r="F39" s="277"/>
      <c r="G39" s="277"/>
      <c r="H39" s="277"/>
      <c r="I39" s="277"/>
      <c r="J39" s="296" t="str">
        <f xml:space="preserve"> "EN " &amp; FIVE_YRS_BEFORE_SRVY</f>
        <v>EN 2011</v>
      </c>
      <c r="K39" s="277"/>
      <c r="L39" s="277"/>
      <c r="M39" s="277"/>
      <c r="N39" s="277"/>
      <c r="O39" s="277"/>
      <c r="P39" s="277"/>
      <c r="Q39" s="112"/>
      <c r="R39" s="277"/>
      <c r="S39" s="277"/>
      <c r="T39" s="277"/>
      <c r="U39" s="270"/>
      <c r="V39" s="270"/>
      <c r="W39" s="278"/>
      <c r="X39" s="278"/>
      <c r="Y39" s="278"/>
      <c r="Z39" s="278"/>
      <c r="AA39" s="278"/>
      <c r="AB39" s="278"/>
      <c r="AC39" s="278"/>
      <c r="AD39" s="278"/>
      <c r="AE39" s="278"/>
      <c r="AF39" s="278"/>
      <c r="AG39" s="278"/>
      <c r="AH39" s="278"/>
      <c r="AI39" s="278"/>
      <c r="AJ39" s="278"/>
      <c r="AK39" s="278"/>
      <c r="AL39" s="126"/>
      <c r="AM39" s="271"/>
      <c r="AN39" s="60"/>
      <c r="AO39" s="270"/>
      <c r="AP39" s="270"/>
      <c r="AQ39" s="270"/>
    </row>
    <row r="40" spans="1:43" ht="11.25" customHeight="1" x14ac:dyDescent="0.2">
      <c r="A40" s="270"/>
      <c r="B40" s="263"/>
      <c r="C40" s="271"/>
      <c r="D40" s="60"/>
      <c r="E40" s="277"/>
      <c r="F40" s="277"/>
      <c r="G40" s="277"/>
      <c r="H40" s="277"/>
      <c r="I40" s="277"/>
      <c r="J40" s="296" t="s">
        <v>282</v>
      </c>
      <c r="K40" s="277"/>
      <c r="L40" s="277"/>
      <c r="M40" s="277"/>
      <c r="N40" s="277"/>
      <c r="O40" s="277"/>
      <c r="P40" s="277"/>
      <c r="Q40" s="112"/>
      <c r="R40" s="277"/>
      <c r="S40" s="277"/>
      <c r="T40" s="277"/>
      <c r="U40" s="270"/>
      <c r="V40" s="270"/>
      <c r="W40" s="278"/>
      <c r="X40" s="278"/>
      <c r="Y40" s="278"/>
      <c r="Z40" s="278"/>
      <c r="AA40" s="278"/>
      <c r="AB40" s="278"/>
      <c r="AC40" s="274" t="s">
        <v>286</v>
      </c>
      <c r="AD40" s="278"/>
      <c r="AE40" s="278"/>
      <c r="AF40" s="278"/>
      <c r="AG40" s="278"/>
      <c r="AH40" s="278"/>
      <c r="AI40" s="278"/>
      <c r="AJ40" s="278"/>
      <c r="AK40" s="278"/>
      <c r="AL40" s="126"/>
      <c r="AM40" s="271"/>
      <c r="AN40" s="60"/>
      <c r="AO40" s="270"/>
      <c r="AP40" s="270"/>
      <c r="AQ40" s="270"/>
    </row>
    <row r="41" spans="1:43" ht="11.25" customHeight="1" x14ac:dyDescent="0.2">
      <c r="A41" s="270"/>
      <c r="B41" s="263"/>
      <c r="C41" s="271"/>
      <c r="D41" s="60"/>
      <c r="E41" s="277"/>
      <c r="F41" s="277"/>
      <c r="G41" s="277"/>
      <c r="H41" s="277"/>
      <c r="I41" s="277"/>
      <c r="J41" s="296"/>
      <c r="K41" s="277"/>
      <c r="L41" s="277"/>
      <c r="M41" s="277"/>
      <c r="N41" s="277"/>
      <c r="O41" s="277"/>
      <c r="P41" s="277"/>
      <c r="Q41" s="112"/>
      <c r="R41" s="277"/>
      <c r="S41" s="277"/>
      <c r="T41" s="277"/>
      <c r="U41" s="270"/>
      <c r="V41" s="270"/>
      <c r="W41" s="278"/>
      <c r="X41" s="278"/>
      <c r="Y41" s="278"/>
      <c r="Z41" s="278"/>
      <c r="AA41" s="278"/>
      <c r="AB41" s="278"/>
      <c r="AC41" s="274" t="s">
        <v>285</v>
      </c>
      <c r="AD41" s="278"/>
      <c r="AE41" s="278"/>
      <c r="AF41" s="278"/>
      <c r="AG41" s="278"/>
      <c r="AH41" s="278"/>
      <c r="AI41" s="278"/>
      <c r="AJ41" s="278"/>
      <c r="AK41" s="278"/>
      <c r="AL41" s="126"/>
      <c r="AM41" s="271"/>
      <c r="AN41" s="60"/>
      <c r="AO41" s="270"/>
      <c r="AP41" s="270">
        <v>428</v>
      </c>
      <c r="AQ41" s="270"/>
    </row>
    <row r="42" spans="1:43" ht="11.25" customHeight="1" x14ac:dyDescent="0.2">
      <c r="A42" s="270"/>
      <c r="B42" s="263"/>
      <c r="C42" s="271"/>
      <c r="D42" s="60"/>
      <c r="E42" s="277"/>
      <c r="F42" s="277"/>
      <c r="G42" s="277"/>
      <c r="H42" s="277"/>
      <c r="I42" s="277"/>
      <c r="J42" s="296" t="s">
        <v>283</v>
      </c>
      <c r="K42" s="277"/>
      <c r="L42" s="277"/>
      <c r="M42" s="277"/>
      <c r="N42" s="277"/>
      <c r="O42" s="277"/>
      <c r="P42" s="277"/>
      <c r="Q42" s="112"/>
      <c r="R42" s="277"/>
      <c r="S42" s="277"/>
      <c r="T42" s="277"/>
      <c r="U42" s="270"/>
      <c r="V42" s="270"/>
      <c r="W42" s="278"/>
      <c r="X42" s="278"/>
      <c r="Y42" s="278"/>
      <c r="Z42" s="278"/>
      <c r="AA42" s="278"/>
      <c r="AB42" s="278"/>
      <c r="AC42" s="278"/>
      <c r="AD42" s="278"/>
      <c r="AE42" s="278"/>
      <c r="AF42" s="278"/>
      <c r="AG42" s="278"/>
      <c r="AH42" s="278"/>
      <c r="AI42" s="278"/>
      <c r="AJ42" s="278"/>
      <c r="AK42" s="278"/>
      <c r="AL42" s="126"/>
      <c r="AM42" s="271"/>
      <c r="AN42" s="60"/>
      <c r="AO42" s="270"/>
      <c r="AP42" s="270"/>
      <c r="AQ42" s="270"/>
    </row>
    <row r="43" spans="1:43" ht="11.25" customHeight="1" x14ac:dyDescent="0.2">
      <c r="A43" s="270"/>
      <c r="B43" s="263"/>
      <c r="C43" s="271"/>
      <c r="D43" s="60"/>
      <c r="E43" s="277"/>
      <c r="F43" s="277"/>
      <c r="G43" s="277"/>
      <c r="H43" s="277"/>
      <c r="I43" s="277"/>
      <c r="K43" s="277"/>
      <c r="L43" s="277"/>
      <c r="M43" s="277"/>
      <c r="N43" s="277"/>
      <c r="O43" s="277"/>
      <c r="P43" s="277"/>
      <c r="Q43" s="112"/>
      <c r="R43" s="277"/>
      <c r="S43" s="277"/>
      <c r="T43" s="277"/>
      <c r="U43" s="270"/>
      <c r="V43" s="270"/>
      <c r="W43" s="278"/>
      <c r="X43" s="278"/>
      <c r="Y43" s="278"/>
      <c r="Z43" s="278"/>
      <c r="AA43" s="278"/>
      <c r="AB43" s="278"/>
      <c r="AC43" s="278"/>
      <c r="AD43" s="278"/>
      <c r="AE43" s="278"/>
      <c r="AF43" s="278"/>
      <c r="AG43" s="278"/>
      <c r="AH43" s="278"/>
      <c r="AI43" s="278"/>
      <c r="AJ43" s="278"/>
      <c r="AK43" s="278"/>
      <c r="AL43" s="126"/>
      <c r="AM43" s="271"/>
      <c r="AN43" s="60"/>
      <c r="AO43" s="270"/>
      <c r="AP43" s="270"/>
      <c r="AQ43" s="270"/>
    </row>
    <row r="44" spans="1:43" ht="6" customHeight="1" x14ac:dyDescent="0.2">
      <c r="A44" s="27"/>
      <c r="B44" s="259"/>
      <c r="C44" s="56"/>
      <c r="D44" s="3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132"/>
      <c r="AM44" s="56"/>
      <c r="AN44" s="37"/>
      <c r="AO44" s="27"/>
      <c r="AP44" s="27"/>
      <c r="AQ44" s="27"/>
    </row>
  </sheetData>
  <sheetProtection formatCells="0" formatRows="0" insertRows="0" deleteRows="0"/>
  <mergeCells count="13">
    <mergeCell ref="A1:AQ1"/>
    <mergeCell ref="W3:AL3"/>
    <mergeCell ref="E3:T3"/>
    <mergeCell ref="E35:T35"/>
    <mergeCell ref="E11:AL11"/>
    <mergeCell ref="E32:T32"/>
    <mergeCell ref="E5:T8"/>
    <mergeCell ref="E19:T22"/>
    <mergeCell ref="AN3:AQ3"/>
    <mergeCell ref="Y6:AJ7"/>
    <mergeCell ref="AP26:AP27"/>
    <mergeCell ref="E25:T27"/>
    <mergeCell ref="E30:T31"/>
  </mergeCells>
  <printOptions horizontalCentered="1"/>
  <pageMargins left="0.5" right="0.5" top="0.5" bottom="0.5" header="0.3" footer="0.3"/>
  <pageSetup paperSize="9" scale="99" orientation="portrait" r:id="rId1"/>
  <headerFooter>
    <oddFooter>&amp;CW-&amp;P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B64"/>
  <sheetViews>
    <sheetView view="pageBreakPreview" zoomScaleNormal="100" zoomScaleSheetLayoutView="100" workbookViewId="0">
      <selection activeCell="E48" sqref="E48:T52"/>
    </sheetView>
  </sheetViews>
  <sheetFormatPr defaultColWidth="2.83203125" defaultRowHeight="11.25" customHeight="1" x14ac:dyDescent="0.2"/>
  <cols>
    <col min="1" max="1" width="1.83203125" style="138" customWidth="1"/>
    <col min="2" max="2" width="4.83203125" style="310" customWidth="1"/>
    <col min="3" max="4" width="1.83203125" style="138" customWidth="1"/>
    <col min="5" max="20" width="2.83203125" style="138"/>
    <col min="21" max="22" width="1.83203125" style="138" customWidth="1"/>
    <col min="23" max="32" width="2.83203125" style="138"/>
    <col min="33" max="33" width="2.83203125" style="138" customWidth="1"/>
    <col min="34" max="37" width="2.83203125" style="138"/>
    <col min="38" max="38" width="2.83203125" style="138" customWidth="1"/>
    <col min="39" max="41" width="1.83203125" style="138" customWidth="1"/>
    <col min="42" max="42" width="4.83203125" style="138" customWidth="1"/>
    <col min="43" max="43" width="1.83203125" style="138" customWidth="1"/>
    <col min="44" max="16384" width="2.83203125" style="138"/>
  </cols>
  <sheetData>
    <row r="1" spans="1:80" ht="11.25" customHeight="1" x14ac:dyDescent="0.2">
      <c r="A1" s="476" t="s">
        <v>291</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row>
    <row r="2" spans="1:80" ht="6" customHeight="1" x14ac:dyDescent="0.2">
      <c r="A2" s="276"/>
      <c r="B2" s="2"/>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
      <c r="AQ2" s="2"/>
    </row>
    <row r="3" spans="1:80" s="331" customFormat="1" ht="11.25" customHeight="1" thickBot="1" x14ac:dyDescent="0.25">
      <c r="A3" s="267"/>
      <c r="B3" s="267" t="s">
        <v>3</v>
      </c>
      <c r="C3" s="330"/>
      <c r="D3" s="299"/>
      <c r="E3" s="455" t="s">
        <v>289</v>
      </c>
      <c r="F3" s="455"/>
      <c r="G3" s="455"/>
      <c r="H3" s="455"/>
      <c r="I3" s="455"/>
      <c r="J3" s="455"/>
      <c r="K3" s="455"/>
      <c r="L3" s="455"/>
      <c r="M3" s="455"/>
      <c r="N3" s="455"/>
      <c r="O3" s="455"/>
      <c r="P3" s="455"/>
      <c r="Q3" s="455"/>
      <c r="R3" s="455"/>
      <c r="S3" s="455"/>
      <c r="T3" s="455"/>
      <c r="U3" s="330"/>
      <c r="V3" s="299"/>
      <c r="W3" s="455" t="s">
        <v>38</v>
      </c>
      <c r="X3" s="455"/>
      <c r="Y3" s="455"/>
      <c r="Z3" s="455"/>
      <c r="AA3" s="455"/>
      <c r="AB3" s="455"/>
      <c r="AC3" s="455"/>
      <c r="AD3" s="455"/>
      <c r="AE3" s="455"/>
      <c r="AF3" s="455"/>
      <c r="AG3" s="455"/>
      <c r="AH3" s="455"/>
      <c r="AI3" s="455"/>
      <c r="AJ3" s="455"/>
      <c r="AK3" s="455"/>
      <c r="AL3" s="455"/>
      <c r="AM3" s="330"/>
      <c r="AN3" s="479" t="s">
        <v>290</v>
      </c>
      <c r="AO3" s="455"/>
      <c r="AP3" s="455"/>
      <c r="AQ3" s="455"/>
    </row>
    <row r="4" spans="1:80" ht="6" customHeight="1" x14ac:dyDescent="0.2">
      <c r="A4" s="304"/>
      <c r="B4" s="305"/>
      <c r="C4" s="306"/>
      <c r="D4" s="307"/>
      <c r="E4" s="305"/>
      <c r="F4" s="305"/>
      <c r="G4" s="305"/>
      <c r="H4" s="305"/>
      <c r="I4" s="305"/>
      <c r="J4" s="305"/>
      <c r="K4" s="305"/>
      <c r="L4" s="305"/>
      <c r="M4" s="305"/>
      <c r="N4" s="305"/>
      <c r="O4" s="305"/>
      <c r="P4" s="305"/>
      <c r="Q4" s="305"/>
      <c r="R4" s="305"/>
      <c r="S4" s="305"/>
      <c r="T4" s="305"/>
      <c r="U4" s="306"/>
      <c r="V4" s="307"/>
      <c r="W4" s="305"/>
      <c r="X4" s="305"/>
      <c r="Y4" s="305"/>
      <c r="Z4" s="305"/>
      <c r="AA4" s="305"/>
      <c r="AB4" s="305"/>
      <c r="AC4" s="305"/>
      <c r="AD4" s="305"/>
      <c r="AE4" s="305"/>
      <c r="AF4" s="305"/>
      <c r="AG4" s="305"/>
      <c r="AH4" s="305"/>
      <c r="AI4" s="305"/>
      <c r="AJ4" s="305"/>
      <c r="AK4" s="305"/>
      <c r="AL4" s="305"/>
      <c r="AM4" s="306"/>
      <c r="AN4" s="307"/>
      <c r="AO4" s="305"/>
      <c r="AP4" s="305"/>
      <c r="AQ4" s="308"/>
    </row>
    <row r="5" spans="1:80" ht="11.25" customHeight="1" x14ac:dyDescent="0.2">
      <c r="A5" s="309"/>
      <c r="B5" s="276">
        <v>301</v>
      </c>
      <c r="C5" s="129"/>
      <c r="D5" s="177"/>
      <c r="E5" s="447" t="s">
        <v>292</v>
      </c>
      <c r="F5" s="447"/>
      <c r="G5" s="447"/>
      <c r="H5" s="447"/>
      <c r="I5" s="447"/>
      <c r="J5" s="447"/>
      <c r="K5" s="447"/>
      <c r="L5" s="447"/>
      <c r="M5" s="447"/>
      <c r="N5" s="447"/>
      <c r="O5" s="447"/>
      <c r="P5" s="447"/>
      <c r="Q5" s="447"/>
      <c r="R5" s="447"/>
      <c r="S5" s="447"/>
      <c r="T5" s="447"/>
      <c r="U5" s="129"/>
      <c r="V5" s="177"/>
      <c r="W5" s="477" t="s">
        <v>288</v>
      </c>
      <c r="X5" s="477"/>
      <c r="Y5" s="477"/>
      <c r="Z5" s="477"/>
      <c r="AA5" s="477"/>
      <c r="AB5" s="477"/>
      <c r="AC5" s="477"/>
      <c r="AD5" s="477"/>
      <c r="AE5" s="477"/>
      <c r="AF5" s="477"/>
      <c r="AG5" s="477"/>
      <c r="AH5" s="477"/>
      <c r="AI5" s="477"/>
      <c r="AJ5" s="477"/>
      <c r="AK5" s="477"/>
      <c r="AL5" s="477"/>
      <c r="AM5" s="129"/>
      <c r="AN5" s="177"/>
      <c r="AO5" s="276"/>
      <c r="AP5" s="276"/>
      <c r="AQ5" s="201"/>
    </row>
    <row r="6" spans="1:80" ht="11.25" customHeight="1" x14ac:dyDescent="0.2">
      <c r="A6" s="309"/>
      <c r="C6" s="129"/>
      <c r="D6" s="177"/>
      <c r="E6" s="447"/>
      <c r="F6" s="447"/>
      <c r="G6" s="447"/>
      <c r="H6" s="447"/>
      <c r="I6" s="447"/>
      <c r="J6" s="447"/>
      <c r="K6" s="447"/>
      <c r="L6" s="447"/>
      <c r="M6" s="447"/>
      <c r="N6" s="447"/>
      <c r="O6" s="447"/>
      <c r="P6" s="447"/>
      <c r="Q6" s="447"/>
      <c r="R6" s="447"/>
      <c r="S6" s="447"/>
      <c r="T6" s="447"/>
      <c r="U6" s="129"/>
      <c r="V6" s="177"/>
      <c r="W6" s="2"/>
      <c r="X6" s="2"/>
      <c r="Y6" s="2"/>
      <c r="Z6" s="2"/>
      <c r="AA6" s="2"/>
      <c r="AB6" s="2"/>
      <c r="AC6" s="2"/>
      <c r="AD6" s="2"/>
      <c r="AE6" s="2"/>
      <c r="AF6" s="2"/>
      <c r="AG6" s="2"/>
      <c r="AH6" s="2"/>
      <c r="AI6" s="2"/>
      <c r="AJ6" s="2"/>
      <c r="AK6" s="2"/>
      <c r="AL6" s="2"/>
      <c r="AM6" s="129"/>
      <c r="AN6" s="177"/>
      <c r="AO6" s="276"/>
      <c r="AP6" s="276"/>
      <c r="AQ6" s="201"/>
    </row>
    <row r="7" spans="1:80" ht="11.25" customHeight="1" x14ac:dyDescent="0.2">
      <c r="A7" s="309"/>
      <c r="B7" s="276"/>
      <c r="C7" s="129"/>
      <c r="D7" s="177"/>
      <c r="E7" s="262"/>
      <c r="F7" s="262"/>
      <c r="G7" s="262"/>
      <c r="H7" s="262"/>
      <c r="I7" s="262"/>
      <c r="J7" s="262"/>
      <c r="K7" s="262"/>
      <c r="L7" s="262"/>
      <c r="M7" s="262"/>
      <c r="N7" s="262"/>
      <c r="O7" s="262"/>
      <c r="P7" s="262"/>
      <c r="Q7" s="262"/>
      <c r="R7" s="262"/>
      <c r="S7" s="262"/>
      <c r="T7" s="262"/>
      <c r="U7" s="129"/>
      <c r="V7" s="177"/>
      <c r="W7" s="276" t="s">
        <v>96</v>
      </c>
      <c r="X7" s="276"/>
      <c r="Y7" s="276"/>
      <c r="Z7" s="311"/>
      <c r="AA7" s="311"/>
      <c r="AB7" s="311"/>
      <c r="AC7" s="311"/>
      <c r="AD7" s="311"/>
      <c r="AE7" s="311"/>
      <c r="AF7" s="311"/>
      <c r="AG7" s="311"/>
      <c r="AH7" s="311"/>
      <c r="AI7" s="311"/>
      <c r="AJ7" s="311"/>
      <c r="AK7" s="311"/>
      <c r="AL7" s="311"/>
      <c r="AM7" s="129"/>
      <c r="AN7" s="177"/>
      <c r="AO7" s="276"/>
      <c r="AP7" s="276"/>
      <c r="AQ7" s="201"/>
    </row>
    <row r="8" spans="1:80" ht="11.25" customHeight="1" x14ac:dyDescent="0.2">
      <c r="A8" s="309"/>
      <c r="B8" s="276"/>
      <c r="C8" s="129"/>
      <c r="D8" s="177"/>
      <c r="E8" s="264"/>
      <c r="F8" s="264"/>
      <c r="G8" s="264"/>
      <c r="H8" s="264"/>
      <c r="I8" s="264"/>
      <c r="J8" s="264"/>
      <c r="K8" s="264"/>
      <c r="L8" s="264"/>
      <c r="M8" s="264"/>
      <c r="N8" s="264"/>
      <c r="O8" s="264"/>
      <c r="P8" s="264"/>
      <c r="Q8" s="264"/>
      <c r="R8" s="264"/>
      <c r="S8" s="264"/>
      <c r="T8" s="264"/>
      <c r="U8" s="129"/>
      <c r="V8" s="177"/>
      <c r="W8" s="2"/>
      <c r="X8" s="2"/>
      <c r="Y8" s="2"/>
      <c r="Z8" s="2"/>
      <c r="AA8" s="2"/>
      <c r="AB8" s="2"/>
      <c r="AC8" s="2"/>
      <c r="AD8" s="2"/>
      <c r="AE8" s="2"/>
      <c r="AF8" s="2"/>
      <c r="AG8" s="2"/>
      <c r="AH8" s="2"/>
      <c r="AI8" s="2"/>
      <c r="AJ8" s="2"/>
      <c r="AK8" s="2"/>
      <c r="AL8" s="2"/>
      <c r="AM8" s="129"/>
      <c r="AN8" s="177"/>
      <c r="AO8" s="276"/>
      <c r="AP8" s="276"/>
      <c r="AQ8" s="201"/>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c r="BS8" s="264"/>
      <c r="BT8" s="264"/>
      <c r="BU8" s="264"/>
      <c r="BV8" s="264"/>
      <c r="BW8" s="264"/>
      <c r="BX8" s="264"/>
      <c r="BY8" s="264"/>
      <c r="BZ8" s="264"/>
      <c r="CA8" s="264"/>
      <c r="CB8" s="264"/>
    </row>
    <row r="9" spans="1:80" ht="11.25" customHeight="1" x14ac:dyDescent="0.2">
      <c r="A9" s="309"/>
      <c r="B9" s="276"/>
      <c r="C9" s="129"/>
      <c r="D9" s="177"/>
      <c r="E9" s="264"/>
      <c r="F9" s="264"/>
      <c r="G9" s="264"/>
      <c r="H9" s="264"/>
      <c r="I9" s="264"/>
      <c r="J9" s="264"/>
      <c r="K9" s="264"/>
      <c r="L9" s="264"/>
      <c r="M9" s="264"/>
      <c r="N9" s="264"/>
      <c r="O9" s="264"/>
      <c r="P9" s="264"/>
      <c r="Q9" s="264"/>
      <c r="R9" s="264"/>
      <c r="S9" s="264"/>
      <c r="T9" s="264"/>
      <c r="U9" s="129"/>
      <c r="V9" s="177"/>
      <c r="Y9" s="137"/>
      <c r="Z9" s="276"/>
      <c r="AA9" s="266" t="s">
        <v>192</v>
      </c>
      <c r="AB9" s="2"/>
      <c r="AC9" s="276"/>
      <c r="AE9" s="276"/>
      <c r="AF9" s="2"/>
      <c r="AG9" s="137"/>
      <c r="AH9" s="266" t="s">
        <v>287</v>
      </c>
      <c r="AI9" s="276"/>
      <c r="AJ9" s="276"/>
      <c r="AK9" s="276"/>
      <c r="AL9" s="276"/>
      <c r="AM9" s="129"/>
      <c r="AN9" s="177"/>
      <c r="AO9" s="276"/>
      <c r="AP9" s="276"/>
      <c r="AQ9" s="201"/>
      <c r="AS9" s="264"/>
      <c r="AT9" s="264"/>
      <c r="AU9" s="264"/>
      <c r="AV9" s="264"/>
      <c r="AW9" s="264"/>
      <c r="AX9" s="264"/>
      <c r="AY9" s="264"/>
      <c r="AZ9" s="264"/>
      <c r="BA9" s="264"/>
      <c r="BB9" s="264"/>
      <c r="BC9" s="264"/>
      <c r="BD9" s="264"/>
      <c r="BE9" s="264"/>
      <c r="BF9" s="264"/>
      <c r="BG9" s="264"/>
      <c r="BH9" s="264"/>
      <c r="BI9" s="264"/>
      <c r="BJ9" s="264"/>
      <c r="BK9" s="264"/>
      <c r="BL9" s="264"/>
      <c r="BM9" s="264"/>
      <c r="BN9" s="264"/>
      <c r="BO9" s="264"/>
      <c r="BP9" s="264"/>
      <c r="BQ9" s="264"/>
      <c r="BR9" s="264"/>
      <c r="BS9" s="264"/>
      <c r="BT9" s="264"/>
      <c r="BU9" s="264"/>
      <c r="BV9" s="264"/>
      <c r="BW9" s="264"/>
      <c r="BX9" s="264"/>
      <c r="BY9" s="264"/>
      <c r="BZ9" s="264"/>
      <c r="CA9" s="264"/>
      <c r="CB9" s="264"/>
    </row>
    <row r="10" spans="1:80" ht="11.25" customHeight="1" x14ac:dyDescent="0.2">
      <c r="A10" s="309"/>
      <c r="B10" s="276"/>
      <c r="C10" s="129"/>
      <c r="D10" s="177"/>
      <c r="E10" s="262"/>
      <c r="F10" s="262"/>
      <c r="G10" s="262"/>
      <c r="H10" s="262"/>
      <c r="I10" s="262"/>
      <c r="J10" s="262"/>
      <c r="K10" s="262"/>
      <c r="L10" s="262"/>
      <c r="M10" s="262"/>
      <c r="N10" s="262"/>
      <c r="O10" s="262"/>
      <c r="P10" s="262"/>
      <c r="Q10" s="262"/>
      <c r="R10" s="262"/>
      <c r="S10" s="262"/>
      <c r="T10" s="262"/>
      <c r="U10" s="129"/>
      <c r="V10" s="177"/>
      <c r="Y10" s="276"/>
      <c r="Z10" s="276"/>
      <c r="AA10" s="276"/>
      <c r="AB10" s="2"/>
      <c r="AC10" s="276"/>
      <c r="AE10" s="276"/>
      <c r="AF10" s="2"/>
      <c r="AG10" s="276"/>
      <c r="AH10" s="276"/>
      <c r="AI10" s="276"/>
      <c r="AJ10" s="276"/>
      <c r="AK10" s="276"/>
      <c r="AL10" s="276"/>
      <c r="AM10" s="129"/>
      <c r="AN10" s="177"/>
      <c r="AO10" s="276"/>
      <c r="AP10" s="276"/>
      <c r="AQ10" s="201"/>
    </row>
    <row r="11" spans="1:80" ht="6" customHeight="1" thickBot="1" x14ac:dyDescent="0.25">
      <c r="A11" s="312"/>
      <c r="B11" s="298"/>
      <c r="C11" s="301"/>
      <c r="D11" s="302"/>
      <c r="E11" s="298"/>
      <c r="F11" s="298"/>
      <c r="G11" s="298"/>
      <c r="H11" s="298"/>
      <c r="I11" s="298"/>
      <c r="J11" s="298"/>
      <c r="K11" s="298"/>
      <c r="L11" s="298"/>
      <c r="M11" s="298"/>
      <c r="N11" s="298"/>
      <c r="O11" s="298"/>
      <c r="P11" s="298"/>
      <c r="Q11" s="298"/>
      <c r="R11" s="298"/>
      <c r="S11" s="298"/>
      <c r="T11" s="298"/>
      <c r="U11" s="301"/>
      <c r="V11" s="302"/>
      <c r="W11" s="298"/>
      <c r="X11" s="298"/>
      <c r="Y11" s="298"/>
      <c r="Z11" s="298"/>
      <c r="AA11" s="298"/>
      <c r="AB11" s="298"/>
      <c r="AC11" s="298"/>
      <c r="AD11" s="298"/>
      <c r="AE11" s="298"/>
      <c r="AF11" s="298"/>
      <c r="AG11" s="298"/>
      <c r="AH11" s="298"/>
      <c r="AI11" s="298"/>
      <c r="AJ11" s="298"/>
      <c r="AK11" s="298"/>
      <c r="AL11" s="298"/>
      <c r="AM11" s="301"/>
      <c r="AN11" s="302"/>
      <c r="AO11" s="298"/>
      <c r="AP11" s="298"/>
      <c r="AQ11" s="313"/>
    </row>
    <row r="12" spans="1:80" ht="6" customHeight="1" x14ac:dyDescent="0.2">
      <c r="A12" s="157"/>
      <c r="B12" s="157"/>
      <c r="C12" s="154"/>
      <c r="D12" s="314"/>
      <c r="E12" s="157"/>
      <c r="F12" s="157"/>
      <c r="G12" s="157"/>
      <c r="H12" s="157"/>
      <c r="I12" s="157"/>
      <c r="J12" s="157"/>
      <c r="K12" s="157"/>
      <c r="L12" s="157"/>
      <c r="M12" s="157"/>
      <c r="N12" s="157"/>
      <c r="O12" s="157"/>
      <c r="P12" s="157"/>
      <c r="Q12" s="157"/>
      <c r="R12" s="157"/>
      <c r="S12" s="157"/>
      <c r="T12" s="157"/>
      <c r="U12" s="154"/>
      <c r="V12" s="314"/>
      <c r="W12" s="157"/>
      <c r="X12" s="157"/>
      <c r="Y12" s="157"/>
      <c r="Z12" s="157"/>
      <c r="AA12" s="157"/>
      <c r="AB12" s="157"/>
      <c r="AC12" s="157"/>
      <c r="AD12" s="157"/>
      <c r="AE12" s="157"/>
      <c r="AF12" s="157"/>
      <c r="AG12" s="157"/>
      <c r="AH12" s="157"/>
      <c r="AI12" s="157"/>
      <c r="AJ12" s="157"/>
      <c r="AK12" s="157"/>
      <c r="AL12" s="157"/>
      <c r="AM12" s="154"/>
      <c r="AN12" s="314"/>
      <c r="AO12" s="157"/>
      <c r="AP12" s="157"/>
      <c r="AQ12" s="157"/>
    </row>
    <row r="13" spans="1:80" ht="11.25" customHeight="1" x14ac:dyDescent="0.2">
      <c r="A13" s="157"/>
      <c r="B13" s="157">
        <v>302</v>
      </c>
      <c r="C13" s="154"/>
      <c r="D13" s="314"/>
      <c r="E13" s="457" t="str">
        <f ca="1">VLOOKUP(INDIRECT(ADDRESS(ROW(),COLUMN()-3)),Language_Translations,MATCH(Language_Selected,Language_Options,0),FALSE)</f>
        <v>Je voudrais maintenant vous poser des questions sur votre dernière naissance.
Quand vous étiez enceinte de (NOM), avez-vous vu quelqu'un pour des soins prénatals ?</v>
      </c>
      <c r="F13" s="457"/>
      <c r="G13" s="457"/>
      <c r="H13" s="457"/>
      <c r="I13" s="457"/>
      <c r="J13" s="457"/>
      <c r="K13" s="457"/>
      <c r="L13" s="457"/>
      <c r="M13" s="457"/>
      <c r="N13" s="457"/>
      <c r="O13" s="457"/>
      <c r="P13" s="457"/>
      <c r="Q13" s="457"/>
      <c r="R13" s="457"/>
      <c r="S13" s="457"/>
      <c r="T13" s="457"/>
      <c r="U13" s="154"/>
      <c r="V13" s="314"/>
      <c r="W13" s="2" t="s">
        <v>115</v>
      </c>
      <c r="X13" s="2"/>
      <c r="Y13" s="130" t="s">
        <v>0</v>
      </c>
      <c r="Z13" s="130"/>
      <c r="AA13" s="130"/>
      <c r="AB13" s="130"/>
      <c r="AC13" s="130"/>
      <c r="AD13" s="130"/>
      <c r="AE13" s="130"/>
      <c r="AF13" s="130"/>
      <c r="AG13" s="130"/>
      <c r="AH13" s="130"/>
      <c r="AI13" s="130"/>
      <c r="AJ13" s="130"/>
      <c r="AK13" s="130"/>
      <c r="AL13" s="135" t="s">
        <v>8</v>
      </c>
      <c r="AM13" s="154"/>
      <c r="AN13" s="314"/>
      <c r="AO13" s="315"/>
      <c r="AP13" s="135"/>
      <c r="AQ13" s="157"/>
    </row>
    <row r="14" spans="1:80" ht="11.25" customHeight="1" x14ac:dyDescent="0.2">
      <c r="A14" s="157"/>
      <c r="B14" s="157"/>
      <c r="C14" s="154"/>
      <c r="D14" s="314"/>
      <c r="E14" s="457"/>
      <c r="F14" s="457"/>
      <c r="G14" s="457"/>
      <c r="H14" s="457"/>
      <c r="I14" s="457"/>
      <c r="J14" s="457"/>
      <c r="K14" s="457"/>
      <c r="L14" s="457"/>
      <c r="M14" s="457"/>
      <c r="N14" s="457"/>
      <c r="O14" s="457"/>
      <c r="P14" s="457"/>
      <c r="Q14" s="457"/>
      <c r="R14" s="457"/>
      <c r="S14" s="457"/>
      <c r="T14" s="457"/>
      <c r="U14" s="154"/>
      <c r="V14" s="314"/>
      <c r="W14" s="2" t="s">
        <v>116</v>
      </c>
      <c r="X14" s="2"/>
      <c r="Y14" s="130" t="s">
        <v>0</v>
      </c>
      <c r="Z14" s="130"/>
      <c r="AA14" s="130"/>
      <c r="AB14" s="130"/>
      <c r="AC14" s="130"/>
      <c r="AD14" s="130"/>
      <c r="AE14" s="130"/>
      <c r="AF14" s="130"/>
      <c r="AG14" s="130"/>
      <c r="AH14" s="130"/>
      <c r="AI14" s="130"/>
      <c r="AJ14" s="130"/>
      <c r="AK14" s="130"/>
      <c r="AL14" s="135" t="s">
        <v>10</v>
      </c>
      <c r="AM14" s="154"/>
      <c r="AN14" s="314"/>
      <c r="AO14" s="315"/>
      <c r="AP14" s="135" t="s">
        <v>337</v>
      </c>
      <c r="AQ14" s="157"/>
    </row>
    <row r="15" spans="1:80" ht="11.25" customHeight="1" x14ac:dyDescent="0.2">
      <c r="A15" s="157"/>
      <c r="B15" s="157"/>
      <c r="C15" s="154"/>
      <c r="D15" s="314"/>
      <c r="E15" s="457"/>
      <c r="F15" s="457"/>
      <c r="G15" s="457"/>
      <c r="H15" s="457"/>
      <c r="I15" s="457"/>
      <c r="J15" s="457"/>
      <c r="K15" s="457"/>
      <c r="L15" s="457"/>
      <c r="M15" s="457"/>
      <c r="N15" s="457"/>
      <c r="O15" s="457"/>
      <c r="P15" s="457"/>
      <c r="Q15" s="457"/>
      <c r="R15" s="457"/>
      <c r="S15" s="457"/>
      <c r="T15" s="457"/>
      <c r="U15" s="154"/>
      <c r="V15" s="314"/>
      <c r="W15" s="2"/>
      <c r="X15" s="2"/>
      <c r="Y15" s="2"/>
      <c r="Z15" s="2"/>
      <c r="AA15" s="2"/>
      <c r="AB15" s="2"/>
      <c r="AC15" s="2"/>
      <c r="AD15" s="2"/>
      <c r="AE15" s="2"/>
      <c r="AF15" s="2"/>
      <c r="AG15" s="2"/>
      <c r="AH15" s="2"/>
      <c r="AI15" s="2"/>
      <c r="AJ15" s="2"/>
      <c r="AK15" s="2"/>
      <c r="AL15" s="135"/>
      <c r="AM15" s="154"/>
      <c r="AN15" s="314"/>
      <c r="AO15" s="315"/>
      <c r="AP15" s="135"/>
      <c r="AQ15" s="157"/>
    </row>
    <row r="16" spans="1:80" ht="11.25" customHeight="1" x14ac:dyDescent="0.2">
      <c r="A16" s="157"/>
      <c r="B16" s="157"/>
      <c r="C16" s="154"/>
      <c r="D16" s="314"/>
      <c r="E16" s="457"/>
      <c r="F16" s="457"/>
      <c r="G16" s="457"/>
      <c r="H16" s="457"/>
      <c r="I16" s="457"/>
      <c r="J16" s="457"/>
      <c r="K16" s="457"/>
      <c r="L16" s="457"/>
      <c r="M16" s="457"/>
      <c r="N16" s="457"/>
      <c r="O16" s="457"/>
      <c r="P16" s="457"/>
      <c r="Q16" s="457"/>
      <c r="R16" s="457"/>
      <c r="S16" s="457"/>
      <c r="T16" s="457"/>
      <c r="U16" s="154"/>
      <c r="V16" s="314"/>
      <c r="W16" s="2"/>
      <c r="X16" s="2"/>
      <c r="Y16" s="2"/>
      <c r="Z16" s="2"/>
      <c r="AA16" s="2"/>
      <c r="AB16" s="2"/>
      <c r="AC16" s="2"/>
      <c r="AD16" s="2"/>
      <c r="AE16" s="2"/>
      <c r="AF16" s="2"/>
      <c r="AG16" s="2"/>
      <c r="AH16" s="2"/>
      <c r="AI16" s="2"/>
      <c r="AJ16" s="2"/>
      <c r="AK16" s="2"/>
      <c r="AL16" s="135"/>
      <c r="AM16" s="154"/>
      <c r="AN16" s="314"/>
      <c r="AO16" s="315"/>
      <c r="AP16" s="135"/>
      <c r="AQ16" s="157"/>
    </row>
    <row r="17" spans="1:43" ht="11.25" customHeight="1" x14ac:dyDescent="0.2">
      <c r="A17" s="157"/>
      <c r="B17" s="157"/>
      <c r="C17" s="154"/>
      <c r="D17" s="314"/>
      <c r="E17" s="457"/>
      <c r="F17" s="457"/>
      <c r="G17" s="457"/>
      <c r="H17" s="457"/>
      <c r="I17" s="457"/>
      <c r="J17" s="457"/>
      <c r="K17" s="457"/>
      <c r="L17" s="457"/>
      <c r="M17" s="457"/>
      <c r="N17" s="457"/>
      <c r="O17" s="457"/>
      <c r="P17" s="457"/>
      <c r="Q17" s="457"/>
      <c r="R17" s="457"/>
      <c r="S17" s="457"/>
      <c r="T17" s="457"/>
      <c r="U17" s="154"/>
      <c r="V17" s="314"/>
      <c r="W17" s="2"/>
      <c r="X17" s="2"/>
      <c r="Y17" s="2"/>
      <c r="Z17" s="2"/>
      <c r="AA17" s="2"/>
      <c r="AB17" s="2"/>
      <c r="AC17" s="2"/>
      <c r="AD17" s="2"/>
      <c r="AE17" s="2"/>
      <c r="AF17" s="2"/>
      <c r="AG17" s="2"/>
      <c r="AH17" s="2"/>
      <c r="AI17" s="2"/>
      <c r="AJ17" s="2"/>
      <c r="AK17" s="2"/>
      <c r="AL17" s="135"/>
      <c r="AM17" s="154"/>
      <c r="AN17" s="314"/>
      <c r="AO17" s="315"/>
      <c r="AP17" s="135"/>
      <c r="AQ17" s="157"/>
    </row>
    <row r="18" spans="1:43" ht="11.25" customHeight="1" x14ac:dyDescent="0.2">
      <c r="A18" s="157"/>
      <c r="B18" s="157"/>
      <c r="C18" s="154"/>
      <c r="D18" s="314"/>
      <c r="E18" s="457"/>
      <c r="F18" s="457"/>
      <c r="G18" s="457"/>
      <c r="H18" s="457"/>
      <c r="I18" s="457"/>
      <c r="J18" s="457"/>
      <c r="K18" s="457"/>
      <c r="L18" s="457"/>
      <c r="M18" s="457"/>
      <c r="N18" s="457"/>
      <c r="O18" s="457"/>
      <c r="P18" s="457"/>
      <c r="Q18" s="457"/>
      <c r="R18" s="457"/>
      <c r="S18" s="457"/>
      <c r="T18" s="457"/>
      <c r="U18" s="154"/>
      <c r="V18" s="314"/>
      <c r="W18" s="2"/>
      <c r="X18" s="2"/>
      <c r="Y18" s="2"/>
      <c r="Z18" s="2"/>
      <c r="AA18" s="2"/>
      <c r="AB18" s="2"/>
      <c r="AC18" s="2"/>
      <c r="AD18" s="2"/>
      <c r="AE18" s="2"/>
      <c r="AF18" s="2"/>
      <c r="AG18" s="2"/>
      <c r="AH18" s="2"/>
      <c r="AI18" s="2"/>
      <c r="AJ18" s="2"/>
      <c r="AK18" s="2"/>
      <c r="AL18" s="135"/>
      <c r="AM18" s="154"/>
      <c r="AN18" s="314"/>
      <c r="AO18" s="315"/>
      <c r="AP18" s="135"/>
      <c r="AQ18" s="157"/>
    </row>
    <row r="19" spans="1:43" ht="6" customHeight="1" x14ac:dyDescent="0.2">
      <c r="A19" s="316"/>
      <c r="B19" s="316"/>
      <c r="C19" s="317"/>
      <c r="D19" s="318"/>
      <c r="E19" s="316"/>
      <c r="F19" s="316"/>
      <c r="G19" s="316"/>
      <c r="H19" s="316"/>
      <c r="I19" s="316"/>
      <c r="J19" s="316"/>
      <c r="K19" s="316"/>
      <c r="L19" s="316"/>
      <c r="M19" s="316"/>
      <c r="N19" s="316"/>
      <c r="O19" s="316"/>
      <c r="P19" s="316"/>
      <c r="Q19" s="316"/>
      <c r="R19" s="316"/>
      <c r="S19" s="316"/>
      <c r="T19" s="316"/>
      <c r="U19" s="317"/>
      <c r="V19" s="318"/>
      <c r="W19" s="316"/>
      <c r="X19" s="316"/>
      <c r="Y19" s="316"/>
      <c r="Z19" s="316"/>
      <c r="AA19" s="316"/>
      <c r="AB19" s="316"/>
      <c r="AC19" s="316"/>
      <c r="AD19" s="316"/>
      <c r="AE19" s="316"/>
      <c r="AF19" s="316"/>
      <c r="AG19" s="316"/>
      <c r="AH19" s="316"/>
      <c r="AI19" s="316"/>
      <c r="AJ19" s="316"/>
      <c r="AK19" s="316"/>
      <c r="AL19" s="316"/>
      <c r="AM19" s="317"/>
      <c r="AN19" s="318"/>
      <c r="AO19" s="316"/>
      <c r="AP19" s="316"/>
      <c r="AQ19" s="316"/>
    </row>
    <row r="20" spans="1:43" ht="6" customHeight="1" x14ac:dyDescent="0.2">
      <c r="A20" s="319"/>
      <c r="B20" s="319"/>
      <c r="C20" s="320"/>
      <c r="D20" s="321"/>
      <c r="E20" s="319"/>
      <c r="F20" s="319"/>
      <c r="G20" s="319"/>
      <c r="H20" s="319"/>
      <c r="I20" s="319"/>
      <c r="J20" s="319"/>
      <c r="K20" s="319"/>
      <c r="L20" s="319"/>
      <c r="M20" s="319"/>
      <c r="N20" s="319"/>
      <c r="O20" s="319"/>
      <c r="P20" s="319"/>
      <c r="Q20" s="319"/>
      <c r="R20" s="319"/>
      <c r="S20" s="319"/>
      <c r="T20" s="319"/>
      <c r="U20" s="320"/>
      <c r="V20" s="321"/>
      <c r="W20" s="319"/>
      <c r="X20" s="319"/>
      <c r="Y20" s="319"/>
      <c r="Z20" s="319"/>
      <c r="AA20" s="319"/>
      <c r="AB20" s="319"/>
      <c r="AC20" s="319"/>
      <c r="AD20" s="319"/>
      <c r="AE20" s="319"/>
      <c r="AF20" s="319"/>
      <c r="AG20" s="319"/>
      <c r="AH20" s="319"/>
      <c r="AI20" s="319"/>
      <c r="AJ20" s="319"/>
      <c r="AK20" s="319"/>
      <c r="AL20" s="319"/>
      <c r="AM20" s="320"/>
      <c r="AN20" s="321"/>
      <c r="AO20" s="319"/>
      <c r="AP20" s="319"/>
      <c r="AQ20" s="319"/>
    </row>
    <row r="21" spans="1:43" ht="11.25" customHeight="1" x14ac:dyDescent="0.2">
      <c r="A21" s="157"/>
      <c r="B21" s="315">
        <v>303</v>
      </c>
      <c r="C21" s="154"/>
      <c r="D21" s="314"/>
      <c r="E21" s="457" t="str">
        <f ca="1">VLOOKUP(INDIRECT(ADDRESS(ROW(),COLUMN()-3)),Language_Translations,MATCH(Language_Selected,Language_Options,0),FALSE)</f>
        <v>Qui avez-vous vu ?
Quelqu'un d'autre ?</v>
      </c>
      <c r="F21" s="457"/>
      <c r="G21" s="457"/>
      <c r="H21" s="457"/>
      <c r="I21" s="457"/>
      <c r="J21" s="457"/>
      <c r="K21" s="457"/>
      <c r="L21" s="457"/>
      <c r="M21" s="457"/>
      <c r="N21" s="457"/>
      <c r="O21" s="457"/>
      <c r="P21" s="457"/>
      <c r="Q21" s="457"/>
      <c r="R21" s="457"/>
      <c r="S21" s="457"/>
      <c r="T21" s="457"/>
      <c r="U21" s="154"/>
      <c r="V21" s="314"/>
      <c r="W21" s="346" t="s">
        <v>296</v>
      </c>
      <c r="X21" s="315"/>
      <c r="Y21" s="315"/>
      <c r="Z21" s="315"/>
      <c r="AA21" s="315"/>
      <c r="AB21" s="315"/>
      <c r="AC21" s="315"/>
      <c r="AD21" s="315"/>
      <c r="AE21" s="315"/>
      <c r="AF21" s="315"/>
      <c r="AG21" s="315"/>
      <c r="AH21" s="334"/>
      <c r="AI21" s="315"/>
      <c r="AJ21" s="315"/>
      <c r="AK21" s="315"/>
      <c r="AL21" s="334"/>
      <c r="AM21" s="154"/>
      <c r="AN21" s="314"/>
      <c r="AO21" s="315"/>
      <c r="AP21" s="315"/>
      <c r="AQ21" s="157"/>
    </row>
    <row r="22" spans="1:43" ht="11.25" customHeight="1" x14ac:dyDescent="0.2">
      <c r="A22" s="157"/>
      <c r="B22" s="370" t="s">
        <v>399</v>
      </c>
      <c r="C22" s="154"/>
      <c r="D22" s="314"/>
      <c r="E22" s="457"/>
      <c r="F22" s="457"/>
      <c r="G22" s="457"/>
      <c r="H22" s="457"/>
      <c r="I22" s="457"/>
      <c r="J22" s="457"/>
      <c r="K22" s="457"/>
      <c r="L22" s="457"/>
      <c r="M22" s="457"/>
      <c r="N22" s="457"/>
      <c r="O22" s="457"/>
      <c r="P22" s="457"/>
      <c r="Q22" s="457"/>
      <c r="R22" s="457"/>
      <c r="S22" s="457"/>
      <c r="T22" s="457"/>
      <c r="U22" s="154"/>
      <c r="V22" s="314"/>
      <c r="W22" s="315"/>
      <c r="X22" s="347" t="s">
        <v>194</v>
      </c>
      <c r="Y22" s="315"/>
      <c r="Z22" s="315"/>
      <c r="AA22" s="334"/>
      <c r="AB22" s="116" t="s">
        <v>0</v>
      </c>
      <c r="AC22" s="178"/>
      <c r="AD22" s="116"/>
      <c r="AE22" s="116"/>
      <c r="AF22" s="116"/>
      <c r="AG22" s="158"/>
      <c r="AH22" s="116"/>
      <c r="AI22" s="116"/>
      <c r="AJ22" s="116"/>
      <c r="AK22" s="116"/>
      <c r="AL22" s="159" t="s">
        <v>15</v>
      </c>
      <c r="AM22" s="154"/>
      <c r="AN22" s="314"/>
      <c r="AO22" s="315"/>
      <c r="AP22" s="315"/>
      <c r="AQ22" s="157"/>
    </row>
    <row r="23" spans="1:43" ht="11.25" customHeight="1" x14ac:dyDescent="0.2">
      <c r="A23" s="157"/>
      <c r="B23" s="315"/>
      <c r="C23" s="154"/>
      <c r="D23" s="314"/>
      <c r="E23" s="457"/>
      <c r="F23" s="457"/>
      <c r="G23" s="457"/>
      <c r="H23" s="457"/>
      <c r="I23" s="457"/>
      <c r="J23" s="457"/>
      <c r="K23" s="457"/>
      <c r="L23" s="457"/>
      <c r="M23" s="457"/>
      <c r="N23" s="457"/>
      <c r="O23" s="457"/>
      <c r="P23" s="457"/>
      <c r="Q23" s="457"/>
      <c r="R23" s="457"/>
      <c r="S23" s="457"/>
      <c r="T23" s="457"/>
      <c r="U23" s="154"/>
      <c r="V23" s="314"/>
      <c r="W23" s="315"/>
      <c r="X23" s="347" t="s">
        <v>311</v>
      </c>
      <c r="Y23" s="315"/>
      <c r="Z23" s="315"/>
      <c r="AA23" s="315"/>
      <c r="AB23" s="315"/>
      <c r="AC23" s="335"/>
      <c r="AD23" s="315"/>
      <c r="AE23" s="315"/>
      <c r="AF23" s="315"/>
      <c r="AG23" s="116" t="s">
        <v>0</v>
      </c>
      <c r="AH23" s="116"/>
      <c r="AI23" s="116"/>
      <c r="AJ23" s="116"/>
      <c r="AK23" s="116"/>
      <c r="AL23" s="325" t="s">
        <v>16</v>
      </c>
      <c r="AM23" s="154"/>
      <c r="AN23" s="314"/>
      <c r="AO23" s="315"/>
      <c r="AP23" s="134"/>
      <c r="AQ23" s="157"/>
    </row>
    <row r="24" spans="1:43" ht="11.25" customHeight="1" x14ac:dyDescent="0.2">
      <c r="A24" s="157"/>
      <c r="B24" s="315"/>
      <c r="C24" s="154"/>
      <c r="D24" s="314"/>
      <c r="E24" s="268"/>
      <c r="F24" s="268"/>
      <c r="G24" s="268"/>
      <c r="H24" s="268"/>
      <c r="I24" s="268"/>
      <c r="J24" s="268"/>
      <c r="K24" s="268"/>
      <c r="L24" s="268"/>
      <c r="M24" s="268"/>
      <c r="N24" s="268"/>
      <c r="O24" s="268"/>
      <c r="P24" s="268"/>
      <c r="Q24" s="268"/>
      <c r="R24" s="268"/>
      <c r="S24" s="268"/>
      <c r="T24" s="268"/>
      <c r="U24" s="154"/>
      <c r="V24" s="314"/>
      <c r="W24" s="315"/>
      <c r="X24" s="483" t="s">
        <v>329</v>
      </c>
      <c r="Y24" s="483"/>
      <c r="Z24" s="483"/>
      <c r="AA24" s="483"/>
      <c r="AB24" s="483"/>
      <c r="AC24" s="483"/>
      <c r="AD24" s="483"/>
      <c r="AE24" s="483"/>
      <c r="AF24" s="116"/>
      <c r="AG24" s="116" t="s">
        <v>0</v>
      </c>
      <c r="AH24" s="116"/>
      <c r="AI24" s="116"/>
      <c r="AJ24" s="116"/>
      <c r="AK24" s="116"/>
      <c r="AL24" s="325" t="s">
        <v>17</v>
      </c>
      <c r="AM24" s="154"/>
      <c r="AN24" s="314"/>
      <c r="AO24" s="315"/>
      <c r="AP24" s="134"/>
      <c r="AQ24" s="157"/>
    </row>
    <row r="25" spans="1:43" ht="11.25" customHeight="1" x14ac:dyDescent="0.2">
      <c r="A25" s="157"/>
      <c r="B25" s="315"/>
      <c r="C25" s="154"/>
      <c r="D25" s="314"/>
      <c r="E25" s="297" t="s">
        <v>293</v>
      </c>
      <c r="F25" s="268"/>
      <c r="G25" s="268"/>
      <c r="H25" s="268"/>
      <c r="I25" s="268"/>
      <c r="J25" s="268"/>
      <c r="K25" s="268"/>
      <c r="L25" s="268"/>
      <c r="M25" s="268"/>
      <c r="N25" s="268"/>
      <c r="O25" s="268"/>
      <c r="P25" s="268"/>
      <c r="Q25" s="268"/>
      <c r="R25" s="268"/>
      <c r="S25" s="268"/>
      <c r="T25" s="268"/>
      <c r="U25" s="154"/>
      <c r="V25" s="314"/>
      <c r="W25" s="315"/>
      <c r="X25" s="315"/>
      <c r="Y25" s="315"/>
      <c r="Z25" s="315"/>
      <c r="AA25" s="315"/>
      <c r="AB25" s="315"/>
      <c r="AC25" s="315"/>
      <c r="AD25" s="335"/>
      <c r="AE25" s="315"/>
      <c r="AF25" s="315"/>
      <c r="AG25" s="315"/>
      <c r="AH25" s="315"/>
      <c r="AI25" s="315"/>
      <c r="AJ25" s="315"/>
      <c r="AK25" s="315"/>
      <c r="AL25" s="325"/>
      <c r="AM25" s="154"/>
      <c r="AN25" s="314"/>
      <c r="AO25" s="315"/>
      <c r="AP25" s="134"/>
      <c r="AQ25" s="157"/>
    </row>
    <row r="26" spans="1:43" ht="11.25" customHeight="1" x14ac:dyDescent="0.2">
      <c r="A26" s="157"/>
      <c r="B26" s="315"/>
      <c r="C26" s="154"/>
      <c r="D26" s="314"/>
      <c r="E26" s="297" t="s">
        <v>294</v>
      </c>
      <c r="F26" s="268"/>
      <c r="G26" s="268"/>
      <c r="H26" s="268"/>
      <c r="I26" s="268"/>
      <c r="J26" s="268"/>
      <c r="K26" s="268"/>
      <c r="L26" s="268"/>
      <c r="M26" s="268"/>
      <c r="N26" s="268"/>
      <c r="O26" s="268"/>
      <c r="P26" s="268"/>
      <c r="Q26" s="268"/>
      <c r="R26" s="268"/>
      <c r="S26" s="268"/>
      <c r="T26" s="268"/>
      <c r="U26" s="154"/>
      <c r="V26" s="314"/>
      <c r="W26" s="348" t="s">
        <v>242</v>
      </c>
      <c r="X26" s="315"/>
      <c r="Y26" s="315"/>
      <c r="Z26" s="315"/>
      <c r="AA26" s="315"/>
      <c r="AB26" s="315"/>
      <c r="AC26" s="315"/>
      <c r="AD26" s="315"/>
      <c r="AE26" s="315"/>
      <c r="AF26" s="315"/>
      <c r="AG26" s="315"/>
      <c r="AH26" s="315"/>
      <c r="AI26" s="315"/>
      <c r="AJ26" s="315"/>
      <c r="AK26" s="315"/>
      <c r="AL26" s="325"/>
      <c r="AM26" s="154"/>
      <c r="AN26" s="314"/>
      <c r="AO26" s="315"/>
      <c r="AP26" s="134"/>
      <c r="AQ26" s="157"/>
    </row>
    <row r="27" spans="1:43" ht="11.25" customHeight="1" x14ac:dyDescent="0.2">
      <c r="A27" s="157"/>
      <c r="B27" s="315"/>
      <c r="C27" s="154"/>
      <c r="D27" s="314"/>
      <c r="E27" s="297" t="s">
        <v>295</v>
      </c>
      <c r="F27" s="268"/>
      <c r="G27" s="268"/>
      <c r="H27" s="268"/>
      <c r="I27" s="268"/>
      <c r="J27" s="268"/>
      <c r="K27" s="268"/>
      <c r="L27" s="268"/>
      <c r="M27" s="268"/>
      <c r="N27" s="268"/>
      <c r="O27" s="268"/>
      <c r="P27" s="268"/>
      <c r="Q27" s="268"/>
      <c r="R27" s="268"/>
      <c r="S27" s="268"/>
      <c r="T27" s="268"/>
      <c r="U27" s="154"/>
      <c r="V27" s="314"/>
      <c r="W27" s="315"/>
      <c r="X27" s="300" t="s">
        <v>195</v>
      </c>
      <c r="Y27" s="315"/>
      <c r="Z27" s="315"/>
      <c r="AA27" s="315"/>
      <c r="AB27" s="315"/>
      <c r="AC27" s="315"/>
      <c r="AD27" s="315"/>
      <c r="AE27" s="315"/>
      <c r="AF27" s="315"/>
      <c r="AG27" s="315"/>
      <c r="AH27" s="334"/>
      <c r="AI27" s="315"/>
      <c r="AJ27" s="315"/>
      <c r="AK27" s="315"/>
      <c r="AL27" s="325"/>
      <c r="AM27" s="154"/>
      <c r="AN27" s="314"/>
      <c r="AO27" s="315"/>
      <c r="AP27" s="134"/>
      <c r="AQ27" s="157"/>
    </row>
    <row r="28" spans="1:43" ht="11.25" customHeight="1" x14ac:dyDescent="0.2">
      <c r="A28" s="157"/>
      <c r="B28" s="315"/>
      <c r="C28" s="154"/>
      <c r="D28" s="314"/>
      <c r="E28" s="297"/>
      <c r="F28" s="268"/>
      <c r="G28" s="268"/>
      <c r="H28" s="268"/>
      <c r="I28" s="268"/>
      <c r="J28" s="268"/>
      <c r="K28" s="268"/>
      <c r="L28" s="268"/>
      <c r="M28" s="268"/>
      <c r="N28" s="268"/>
      <c r="O28" s="268"/>
      <c r="P28" s="268"/>
      <c r="Q28" s="268"/>
      <c r="R28" s="268"/>
      <c r="S28" s="268"/>
      <c r="T28" s="268"/>
      <c r="U28" s="154"/>
      <c r="V28" s="314"/>
      <c r="W28" s="315"/>
      <c r="X28" s="300"/>
      <c r="Y28" s="300" t="s">
        <v>330</v>
      </c>
      <c r="Z28" s="315"/>
      <c r="AA28" s="315"/>
      <c r="AB28" s="315"/>
      <c r="AC28" s="315"/>
      <c r="AD28" s="116" t="s">
        <v>0</v>
      </c>
      <c r="AE28" s="116"/>
      <c r="AF28" s="116"/>
      <c r="AG28" s="116"/>
      <c r="AH28" s="116"/>
      <c r="AI28" s="116"/>
      <c r="AJ28" s="158"/>
      <c r="AK28" s="116"/>
      <c r="AL28" s="325" t="s">
        <v>18</v>
      </c>
      <c r="AM28" s="154"/>
      <c r="AN28" s="314"/>
      <c r="AO28" s="315"/>
      <c r="AP28" s="134"/>
      <c r="AQ28" s="157"/>
    </row>
    <row r="29" spans="1:43" ht="11.25" customHeight="1" x14ac:dyDescent="0.2">
      <c r="A29" s="157"/>
      <c r="B29" s="315"/>
      <c r="C29" s="154"/>
      <c r="D29" s="314"/>
      <c r="E29" s="297"/>
      <c r="F29" s="268"/>
      <c r="G29" s="268"/>
      <c r="H29" s="268"/>
      <c r="I29" s="268"/>
      <c r="J29" s="268"/>
      <c r="K29" s="268"/>
      <c r="L29" s="268"/>
      <c r="M29" s="268"/>
      <c r="N29" s="268"/>
      <c r="O29" s="268"/>
      <c r="P29" s="268"/>
      <c r="Q29" s="268"/>
      <c r="R29" s="268"/>
      <c r="S29" s="268"/>
      <c r="T29" s="268"/>
      <c r="U29" s="154"/>
      <c r="V29" s="314"/>
      <c r="W29" s="315"/>
      <c r="X29" s="336" t="s">
        <v>331</v>
      </c>
      <c r="Y29" s="300"/>
      <c r="Z29" s="315"/>
      <c r="AA29" s="315"/>
      <c r="AB29" s="315"/>
      <c r="AC29" s="315"/>
      <c r="AD29" s="315"/>
      <c r="AE29" s="315"/>
      <c r="AF29" s="315"/>
      <c r="AG29" s="315"/>
      <c r="AH29" s="334"/>
      <c r="AI29" s="315"/>
      <c r="AJ29" s="315"/>
      <c r="AK29" s="315"/>
      <c r="AL29" s="325"/>
      <c r="AM29" s="154"/>
      <c r="AN29" s="314"/>
      <c r="AO29" s="315"/>
      <c r="AP29" s="134"/>
      <c r="AQ29" s="157"/>
    </row>
    <row r="30" spans="1:43" ht="11.25" customHeight="1" x14ac:dyDescent="0.2">
      <c r="A30" s="157"/>
      <c r="B30" s="315"/>
      <c r="C30" s="154"/>
      <c r="D30" s="314"/>
      <c r="E30" s="297"/>
      <c r="F30" s="268"/>
      <c r="G30" s="268"/>
      <c r="H30" s="268"/>
      <c r="I30" s="268"/>
      <c r="J30" s="268"/>
      <c r="K30" s="268"/>
      <c r="L30" s="268"/>
      <c r="M30" s="268"/>
      <c r="N30" s="268"/>
      <c r="O30" s="268"/>
      <c r="P30" s="268"/>
      <c r="Q30" s="268"/>
      <c r="R30" s="268"/>
      <c r="S30" s="268"/>
      <c r="T30" s="268"/>
      <c r="U30" s="154"/>
      <c r="V30" s="314"/>
      <c r="W30" s="315"/>
      <c r="X30" s="300"/>
      <c r="Y30" s="336" t="s">
        <v>332</v>
      </c>
      <c r="Z30" s="315"/>
      <c r="AA30" s="315"/>
      <c r="AB30" s="315"/>
      <c r="AC30" s="315"/>
      <c r="AD30" s="315"/>
      <c r="AE30" s="315"/>
      <c r="AF30" s="315"/>
      <c r="AG30" s="315"/>
      <c r="AH30" s="334"/>
      <c r="AI30" s="315"/>
      <c r="AJ30" s="315"/>
      <c r="AK30" s="315"/>
      <c r="AL30" s="325"/>
      <c r="AM30" s="154"/>
      <c r="AN30" s="314"/>
      <c r="AO30" s="315"/>
      <c r="AP30" s="134"/>
      <c r="AQ30" s="157"/>
    </row>
    <row r="31" spans="1:43" ht="11.25" customHeight="1" x14ac:dyDescent="0.2">
      <c r="A31" s="157"/>
      <c r="B31" s="315"/>
      <c r="C31" s="154"/>
      <c r="D31" s="314"/>
      <c r="E31" s="297"/>
      <c r="F31" s="268"/>
      <c r="G31" s="268"/>
      <c r="H31" s="268"/>
      <c r="I31" s="268"/>
      <c r="J31" s="268"/>
      <c r="K31" s="268"/>
      <c r="L31" s="268"/>
      <c r="M31" s="268"/>
      <c r="N31" s="268"/>
      <c r="O31" s="268"/>
      <c r="P31" s="268"/>
      <c r="Q31" s="268"/>
      <c r="R31" s="268"/>
      <c r="S31" s="268"/>
      <c r="T31" s="268"/>
      <c r="U31" s="154"/>
      <c r="V31" s="314"/>
      <c r="W31" s="315"/>
      <c r="X31" s="300"/>
      <c r="Y31" s="336" t="s">
        <v>333</v>
      </c>
      <c r="Z31" s="315"/>
      <c r="AA31" s="315"/>
      <c r="AB31" s="315"/>
      <c r="AC31" s="315"/>
      <c r="AD31" s="116" t="s">
        <v>0</v>
      </c>
      <c r="AE31" s="116"/>
      <c r="AF31" s="116"/>
      <c r="AG31" s="116"/>
      <c r="AH31" s="116"/>
      <c r="AI31" s="116"/>
      <c r="AJ31" s="158"/>
      <c r="AK31" s="116"/>
      <c r="AL31" s="325" t="s">
        <v>19</v>
      </c>
      <c r="AM31" s="154"/>
      <c r="AN31" s="314"/>
      <c r="AO31" s="315"/>
      <c r="AP31" s="134"/>
      <c r="AQ31" s="157"/>
    </row>
    <row r="32" spans="1:43" ht="11.25" customHeight="1" x14ac:dyDescent="0.2">
      <c r="A32" s="157"/>
      <c r="B32" s="315"/>
      <c r="C32" s="154"/>
      <c r="D32" s="314"/>
      <c r="E32" s="297"/>
      <c r="F32" s="268"/>
      <c r="G32" s="268"/>
      <c r="H32" s="268"/>
      <c r="I32" s="268"/>
      <c r="J32" s="268"/>
      <c r="K32" s="268"/>
      <c r="L32" s="268"/>
      <c r="M32" s="268"/>
      <c r="N32" s="268"/>
      <c r="O32" s="268"/>
      <c r="P32" s="268"/>
      <c r="Q32" s="268"/>
      <c r="R32" s="268"/>
      <c r="S32" s="268"/>
      <c r="T32" s="268"/>
      <c r="U32" s="154"/>
      <c r="V32" s="314"/>
      <c r="W32" s="315"/>
      <c r="X32" s="334"/>
      <c r="Y32" s="315"/>
      <c r="Z32" s="315"/>
      <c r="AA32" s="315"/>
      <c r="AB32" s="315"/>
      <c r="AC32" s="315"/>
      <c r="AD32" s="315"/>
      <c r="AE32" s="315"/>
      <c r="AF32" s="315"/>
      <c r="AG32" s="315"/>
      <c r="AH32" s="315"/>
      <c r="AI32" s="315"/>
      <c r="AJ32" s="315"/>
      <c r="AK32" s="315"/>
      <c r="AL32" s="325"/>
      <c r="AM32" s="154"/>
      <c r="AN32" s="314"/>
      <c r="AO32" s="315"/>
      <c r="AP32" s="134"/>
      <c r="AQ32" s="157"/>
    </row>
    <row r="33" spans="1:43" ht="11.25" customHeight="1" x14ac:dyDescent="0.2">
      <c r="A33" s="157"/>
      <c r="B33" s="315"/>
      <c r="C33" s="154"/>
      <c r="D33" s="314"/>
      <c r="E33" s="297"/>
      <c r="F33" s="268"/>
      <c r="G33" s="268"/>
      <c r="H33" s="268"/>
      <c r="I33" s="268"/>
      <c r="J33" s="268"/>
      <c r="K33" s="268"/>
      <c r="L33" s="268"/>
      <c r="M33" s="268"/>
      <c r="N33" s="268"/>
      <c r="O33" s="268"/>
      <c r="P33" s="268"/>
      <c r="Q33" s="268"/>
      <c r="R33" s="268"/>
      <c r="S33" s="268"/>
      <c r="T33" s="268"/>
      <c r="U33" s="154"/>
      <c r="V33" s="314"/>
      <c r="W33" s="315" t="s">
        <v>178</v>
      </c>
      <c r="X33" s="335"/>
      <c r="Y33" s="315"/>
      <c r="Z33" s="316"/>
      <c r="AA33" s="316"/>
      <c r="AB33" s="316"/>
      <c r="AC33" s="316"/>
      <c r="AD33" s="316"/>
      <c r="AE33" s="316"/>
      <c r="AF33" s="316"/>
      <c r="AG33" s="316"/>
      <c r="AH33" s="316"/>
      <c r="AI33" s="316"/>
      <c r="AJ33" s="316"/>
      <c r="AK33" s="316"/>
      <c r="AL33" s="325" t="s">
        <v>20</v>
      </c>
      <c r="AM33" s="154"/>
      <c r="AN33" s="314"/>
      <c r="AO33" s="315"/>
      <c r="AP33" s="134"/>
      <c r="AQ33" s="157"/>
    </row>
    <row r="34" spans="1:43" ht="11.25" customHeight="1" x14ac:dyDescent="0.2">
      <c r="A34" s="157"/>
      <c r="B34" s="315"/>
      <c r="C34" s="154"/>
      <c r="D34" s="314"/>
      <c r="E34" s="297"/>
      <c r="F34" s="268"/>
      <c r="G34" s="268"/>
      <c r="H34" s="268"/>
      <c r="I34" s="268"/>
      <c r="J34" s="268"/>
      <c r="K34" s="268"/>
      <c r="L34" s="268"/>
      <c r="M34" s="268"/>
      <c r="N34" s="268"/>
      <c r="O34" s="268"/>
      <c r="P34" s="268"/>
      <c r="Q34" s="268"/>
      <c r="R34" s="268"/>
      <c r="S34" s="268"/>
      <c r="T34" s="268"/>
      <c r="U34" s="154"/>
      <c r="V34" s="314"/>
      <c r="W34" s="315"/>
      <c r="X34" s="335"/>
      <c r="Y34" s="315"/>
      <c r="Z34" s="425" t="s">
        <v>179</v>
      </c>
      <c r="AA34" s="425"/>
      <c r="AB34" s="425"/>
      <c r="AC34" s="425"/>
      <c r="AD34" s="425"/>
      <c r="AE34" s="425"/>
      <c r="AF34" s="425"/>
      <c r="AG34" s="425"/>
      <c r="AH34" s="425"/>
      <c r="AI34" s="425"/>
      <c r="AJ34" s="425"/>
      <c r="AK34" s="425"/>
      <c r="AL34" s="325"/>
      <c r="AM34" s="154"/>
      <c r="AN34" s="314"/>
      <c r="AO34" s="315"/>
      <c r="AP34" s="134"/>
      <c r="AQ34" s="157"/>
    </row>
    <row r="35" spans="1:43" ht="11.25" customHeight="1" x14ac:dyDescent="0.2">
      <c r="A35" s="157"/>
      <c r="B35" s="315"/>
      <c r="C35" s="154"/>
      <c r="D35" s="314"/>
      <c r="E35" s="297"/>
      <c r="F35" s="268"/>
      <c r="G35" s="268"/>
      <c r="H35" s="268"/>
      <c r="I35" s="268"/>
      <c r="J35" s="268"/>
      <c r="K35" s="268"/>
      <c r="L35" s="268"/>
      <c r="M35" s="268"/>
      <c r="N35" s="268"/>
      <c r="O35" s="268"/>
      <c r="P35" s="268"/>
      <c r="Q35" s="268"/>
      <c r="R35" s="268"/>
      <c r="S35" s="268"/>
      <c r="T35" s="268"/>
      <c r="U35" s="154"/>
      <c r="V35" s="314"/>
      <c r="W35" s="315"/>
      <c r="X35" s="335"/>
      <c r="Y35" s="315"/>
      <c r="Z35" s="337"/>
      <c r="AA35" s="337"/>
      <c r="AB35" s="337"/>
      <c r="AC35" s="337"/>
      <c r="AD35" s="337"/>
      <c r="AE35" s="337"/>
      <c r="AF35" s="337"/>
      <c r="AG35" s="337"/>
      <c r="AH35" s="337"/>
      <c r="AI35" s="337"/>
      <c r="AJ35" s="337"/>
      <c r="AK35" s="337"/>
      <c r="AL35" s="325"/>
      <c r="AM35" s="154"/>
      <c r="AN35" s="314"/>
      <c r="AO35" s="315"/>
      <c r="AP35" s="134"/>
      <c r="AQ35" s="157"/>
    </row>
    <row r="36" spans="1:43" ht="6" customHeight="1" x14ac:dyDescent="0.2">
      <c r="A36" s="316"/>
      <c r="B36" s="316"/>
      <c r="C36" s="317"/>
      <c r="D36" s="318"/>
      <c r="E36" s="316"/>
      <c r="F36" s="316"/>
      <c r="G36" s="316"/>
      <c r="H36" s="316"/>
      <c r="I36" s="316"/>
      <c r="J36" s="316"/>
      <c r="K36" s="316"/>
      <c r="L36" s="316"/>
      <c r="M36" s="316"/>
      <c r="N36" s="316"/>
      <c r="O36" s="316"/>
      <c r="P36" s="316"/>
      <c r="Q36" s="316"/>
      <c r="R36" s="316"/>
      <c r="S36" s="316"/>
      <c r="T36" s="316"/>
      <c r="U36" s="317"/>
      <c r="V36" s="318"/>
      <c r="W36" s="316"/>
      <c r="X36" s="316"/>
      <c r="Y36" s="316"/>
      <c r="Z36" s="316"/>
      <c r="AA36" s="316"/>
      <c r="AB36" s="316"/>
      <c r="AC36" s="316"/>
      <c r="AD36" s="316"/>
      <c r="AE36" s="316"/>
      <c r="AF36" s="316"/>
      <c r="AG36" s="316"/>
      <c r="AH36" s="316"/>
      <c r="AI36" s="316"/>
      <c r="AJ36" s="316"/>
      <c r="AK36" s="316"/>
      <c r="AL36" s="316"/>
      <c r="AM36" s="317"/>
      <c r="AN36" s="318"/>
      <c r="AO36" s="316"/>
      <c r="AP36" s="316"/>
      <c r="AQ36" s="316"/>
    </row>
    <row r="37" spans="1:43" ht="6" customHeight="1" x14ac:dyDescent="0.2">
      <c r="A37" s="322"/>
      <c r="B37" s="322"/>
      <c r="C37" s="323"/>
      <c r="D37" s="324"/>
      <c r="E37" s="322"/>
      <c r="F37" s="322"/>
      <c r="G37" s="322"/>
      <c r="H37" s="322"/>
      <c r="I37" s="322"/>
      <c r="J37" s="322"/>
      <c r="K37" s="322"/>
      <c r="L37" s="322"/>
      <c r="M37" s="322"/>
      <c r="N37" s="322"/>
      <c r="O37" s="322"/>
      <c r="P37" s="322"/>
      <c r="Q37" s="319"/>
      <c r="R37" s="276"/>
      <c r="S37" s="322"/>
      <c r="T37" s="322"/>
      <c r="U37" s="323"/>
      <c r="V37" s="324"/>
      <c r="W37" s="322"/>
      <c r="X37" s="322"/>
      <c r="Y37" s="322"/>
      <c r="Z37" s="322"/>
      <c r="AA37" s="322"/>
      <c r="AB37" s="322"/>
      <c r="AC37" s="322"/>
      <c r="AD37" s="322"/>
      <c r="AE37" s="322"/>
      <c r="AF37" s="322"/>
      <c r="AG37" s="322"/>
      <c r="AH37" s="322"/>
      <c r="AI37" s="276"/>
      <c r="AJ37" s="322"/>
      <c r="AK37" s="322"/>
      <c r="AL37" s="322"/>
      <c r="AM37" s="323"/>
      <c r="AN37" s="324"/>
      <c r="AO37" s="322"/>
      <c r="AP37" s="319"/>
      <c r="AQ37" s="322"/>
    </row>
    <row r="38" spans="1:43" ht="11.25" customHeight="1" x14ac:dyDescent="0.2">
      <c r="A38" s="276"/>
      <c r="B38" s="315">
        <v>304</v>
      </c>
      <c r="C38" s="154"/>
      <c r="D38" s="314"/>
      <c r="E38" s="480" t="str">
        <f ca="1">VLOOKUP(INDIRECT(ADDRESS(ROW(),COLUMN()-3)),Language_Translations,MATCH(Language_Selected,Language_Options,0),FALSE)</f>
        <v>Durant cette grossesse, avez-vous pris de la SP/Fansidar pour éviter le paludisme ?</v>
      </c>
      <c r="F38" s="480"/>
      <c r="G38" s="480"/>
      <c r="H38" s="480"/>
      <c r="I38" s="480"/>
      <c r="J38" s="480"/>
      <c r="K38" s="480"/>
      <c r="L38" s="480"/>
      <c r="M38" s="480"/>
      <c r="N38" s="480"/>
      <c r="O38" s="480"/>
      <c r="P38" s="480"/>
      <c r="Q38" s="480"/>
      <c r="R38" s="480"/>
      <c r="S38" s="480"/>
      <c r="T38" s="480"/>
      <c r="U38" s="154"/>
      <c r="V38" s="314"/>
      <c r="W38" s="366" t="s">
        <v>115</v>
      </c>
      <c r="X38" s="366"/>
      <c r="Y38" s="116" t="s">
        <v>0</v>
      </c>
      <c r="Z38" s="116"/>
      <c r="AA38" s="116"/>
      <c r="AB38" s="116"/>
      <c r="AC38" s="116"/>
      <c r="AD38" s="116"/>
      <c r="AE38" s="116"/>
      <c r="AF38" s="116"/>
      <c r="AG38" s="116"/>
      <c r="AH38" s="116"/>
      <c r="AI38" s="116"/>
      <c r="AJ38" s="116"/>
      <c r="AK38" s="116"/>
      <c r="AL38" s="159" t="s">
        <v>8</v>
      </c>
      <c r="AM38" s="154"/>
      <c r="AN38" s="314"/>
      <c r="AO38" s="315"/>
      <c r="AP38" s="315"/>
      <c r="AQ38" s="315"/>
    </row>
    <row r="39" spans="1:43" ht="11.25" customHeight="1" x14ac:dyDescent="0.2">
      <c r="A39" s="276"/>
      <c r="B39" s="315"/>
      <c r="C39" s="154"/>
      <c r="D39" s="314"/>
      <c r="E39" s="480"/>
      <c r="F39" s="480"/>
      <c r="G39" s="480"/>
      <c r="H39" s="480"/>
      <c r="I39" s="480"/>
      <c r="J39" s="480"/>
      <c r="K39" s="480"/>
      <c r="L39" s="480"/>
      <c r="M39" s="480"/>
      <c r="N39" s="480"/>
      <c r="O39" s="480"/>
      <c r="P39" s="480"/>
      <c r="Q39" s="480"/>
      <c r="R39" s="480"/>
      <c r="S39" s="480"/>
      <c r="T39" s="480"/>
      <c r="U39" s="154"/>
      <c r="V39" s="314"/>
      <c r="W39" s="366" t="s">
        <v>116</v>
      </c>
      <c r="X39" s="366"/>
      <c r="Y39" s="116" t="s">
        <v>0</v>
      </c>
      <c r="Z39" s="116"/>
      <c r="AA39" s="116"/>
      <c r="AB39" s="116"/>
      <c r="AC39" s="116"/>
      <c r="AD39" s="116"/>
      <c r="AE39" s="116"/>
      <c r="AF39" s="116"/>
      <c r="AG39" s="116"/>
      <c r="AH39" s="116"/>
      <c r="AI39" s="116"/>
      <c r="AJ39" s="116"/>
      <c r="AK39" s="116"/>
      <c r="AL39" s="159" t="s">
        <v>10</v>
      </c>
      <c r="AM39" s="154"/>
      <c r="AN39" s="314"/>
      <c r="AO39" s="315"/>
      <c r="AP39" s="481">
        <v>308</v>
      </c>
      <c r="AQ39" s="315"/>
    </row>
    <row r="40" spans="1:43" ht="11.25" customHeight="1" x14ac:dyDescent="0.2">
      <c r="A40" s="276"/>
      <c r="B40" s="315"/>
      <c r="C40" s="154"/>
      <c r="D40" s="314"/>
      <c r="E40" s="480"/>
      <c r="F40" s="480"/>
      <c r="G40" s="480"/>
      <c r="H40" s="480"/>
      <c r="I40" s="480"/>
      <c r="J40" s="480"/>
      <c r="K40" s="480"/>
      <c r="L40" s="480"/>
      <c r="M40" s="480"/>
      <c r="N40" s="480"/>
      <c r="O40" s="480"/>
      <c r="P40" s="480"/>
      <c r="Q40" s="480"/>
      <c r="R40" s="480"/>
      <c r="S40" s="480"/>
      <c r="T40" s="480"/>
      <c r="U40" s="154"/>
      <c r="V40" s="314"/>
      <c r="W40" s="366" t="s">
        <v>180</v>
      </c>
      <c r="X40" s="366"/>
      <c r="Y40" s="315"/>
      <c r="Z40" s="315"/>
      <c r="AA40" s="315"/>
      <c r="AB40" s="116" t="s">
        <v>0</v>
      </c>
      <c r="AC40" s="158"/>
      <c r="AD40" s="116"/>
      <c r="AE40" s="116"/>
      <c r="AF40" s="116"/>
      <c r="AG40" s="116"/>
      <c r="AH40" s="116"/>
      <c r="AI40" s="116"/>
      <c r="AJ40" s="116"/>
      <c r="AK40" s="116"/>
      <c r="AL40" s="159" t="s">
        <v>31</v>
      </c>
      <c r="AM40" s="154"/>
      <c r="AN40" s="314"/>
      <c r="AO40" s="315"/>
      <c r="AP40" s="481"/>
      <c r="AQ40" s="315"/>
    </row>
    <row r="41" spans="1:43" ht="6" customHeight="1" x14ac:dyDescent="0.2">
      <c r="A41" s="316"/>
      <c r="B41" s="316"/>
      <c r="C41" s="317"/>
      <c r="D41" s="318"/>
      <c r="E41" s="316"/>
      <c r="F41" s="316"/>
      <c r="G41" s="316"/>
      <c r="H41" s="316"/>
      <c r="I41" s="316"/>
      <c r="J41" s="316"/>
      <c r="K41" s="316"/>
      <c r="L41" s="316"/>
      <c r="M41" s="316"/>
      <c r="N41" s="316"/>
      <c r="O41" s="316"/>
      <c r="P41" s="316"/>
      <c r="Q41" s="316"/>
      <c r="R41" s="316"/>
      <c r="S41" s="316"/>
      <c r="T41" s="316"/>
      <c r="U41" s="317"/>
      <c r="V41" s="318"/>
      <c r="W41" s="316"/>
      <c r="X41" s="316"/>
      <c r="Y41" s="316"/>
      <c r="Z41" s="316"/>
      <c r="AA41" s="316"/>
      <c r="AB41" s="316"/>
      <c r="AC41" s="316"/>
      <c r="AD41" s="316"/>
      <c r="AE41" s="316"/>
      <c r="AF41" s="316"/>
      <c r="AG41" s="316"/>
      <c r="AH41" s="316"/>
      <c r="AI41" s="316"/>
      <c r="AJ41" s="316"/>
      <c r="AK41" s="316"/>
      <c r="AL41" s="316"/>
      <c r="AM41" s="317"/>
      <c r="AN41" s="318"/>
      <c r="AO41" s="316"/>
      <c r="AP41" s="316"/>
      <c r="AQ41" s="316"/>
    </row>
    <row r="42" spans="1:43" ht="6" customHeight="1" x14ac:dyDescent="0.2">
      <c r="A42" s="322"/>
      <c r="B42" s="319"/>
      <c r="C42" s="320"/>
      <c r="D42" s="321"/>
      <c r="E42" s="319"/>
      <c r="F42" s="319"/>
      <c r="G42" s="319"/>
      <c r="H42" s="319"/>
      <c r="I42" s="319"/>
      <c r="J42" s="319"/>
      <c r="K42" s="319"/>
      <c r="L42" s="319"/>
      <c r="M42" s="319"/>
      <c r="N42" s="319"/>
      <c r="O42" s="319"/>
      <c r="P42" s="319"/>
      <c r="Q42" s="319"/>
      <c r="R42" s="319"/>
      <c r="S42" s="319"/>
      <c r="T42" s="319"/>
      <c r="U42" s="320"/>
      <c r="V42" s="321"/>
      <c r="W42" s="319"/>
      <c r="X42" s="319"/>
      <c r="Y42" s="319"/>
      <c r="Z42" s="319"/>
      <c r="AA42" s="319"/>
      <c r="AB42" s="319"/>
      <c r="AC42" s="319"/>
      <c r="AD42" s="319"/>
      <c r="AE42" s="319"/>
      <c r="AF42" s="319"/>
      <c r="AG42" s="319"/>
      <c r="AH42" s="319"/>
      <c r="AI42" s="319"/>
      <c r="AJ42" s="319"/>
      <c r="AK42" s="319"/>
      <c r="AL42" s="319"/>
      <c r="AM42" s="320"/>
      <c r="AN42" s="321"/>
      <c r="AO42" s="319"/>
      <c r="AP42" s="319"/>
      <c r="AQ42" s="319"/>
    </row>
    <row r="43" spans="1:43" ht="11.25" customHeight="1" x14ac:dyDescent="0.2">
      <c r="A43" s="276"/>
      <c r="B43" s="315">
        <v>305</v>
      </c>
      <c r="C43" s="154"/>
      <c r="D43" s="314"/>
      <c r="E43" s="464" t="str">
        <f ca="1">VLOOKUP(INDIRECT(ADDRESS(ROW(),COLUMN()-3)),Language_Translations,MATCH(Language_Selected,Language_Options,0),FALSE)</f>
        <v>Durant cette grossesse, combien de fois avez-vous pris de la SP/Fansidar ?</v>
      </c>
      <c r="F43" s="464"/>
      <c r="G43" s="464"/>
      <c r="H43" s="464"/>
      <c r="I43" s="464"/>
      <c r="J43" s="464"/>
      <c r="K43" s="464"/>
      <c r="L43" s="464"/>
      <c r="M43" s="464"/>
      <c r="N43" s="464"/>
      <c r="O43" s="464"/>
      <c r="P43" s="464"/>
      <c r="Q43" s="464"/>
      <c r="R43" s="464"/>
      <c r="S43" s="464"/>
      <c r="T43" s="464"/>
      <c r="U43" s="154"/>
      <c r="V43" s="314"/>
      <c r="W43" s="315"/>
      <c r="X43" s="315"/>
      <c r="Y43" s="315"/>
      <c r="Z43" s="315"/>
      <c r="AA43" s="315"/>
      <c r="AB43" s="315"/>
      <c r="AC43" s="315"/>
      <c r="AD43" s="334"/>
      <c r="AE43" s="334"/>
      <c r="AF43" s="334"/>
      <c r="AG43" s="334"/>
      <c r="AH43" s="315"/>
      <c r="AI43" s="107"/>
      <c r="AJ43" s="114"/>
      <c r="AK43" s="107"/>
      <c r="AL43" s="114"/>
      <c r="AM43" s="154"/>
      <c r="AN43" s="314"/>
      <c r="AO43" s="315"/>
      <c r="AP43" s="315"/>
      <c r="AQ43" s="315"/>
    </row>
    <row r="44" spans="1:43" ht="11.25" customHeight="1" x14ac:dyDescent="0.2">
      <c r="A44" s="276"/>
      <c r="B44" s="315"/>
      <c r="C44" s="154"/>
      <c r="D44" s="314"/>
      <c r="E44" s="464"/>
      <c r="F44" s="464"/>
      <c r="G44" s="464"/>
      <c r="H44" s="464"/>
      <c r="I44" s="464"/>
      <c r="J44" s="464"/>
      <c r="K44" s="464"/>
      <c r="L44" s="464"/>
      <c r="M44" s="464"/>
      <c r="N44" s="464"/>
      <c r="O44" s="464"/>
      <c r="P44" s="464"/>
      <c r="Q44" s="464"/>
      <c r="R44" s="464"/>
      <c r="S44" s="464"/>
      <c r="T44" s="464"/>
      <c r="U44" s="154"/>
      <c r="V44" s="314"/>
      <c r="W44" s="366" t="s">
        <v>127</v>
      </c>
      <c r="X44" s="366"/>
      <c r="Y44" s="334"/>
      <c r="Z44" s="334"/>
      <c r="AA44" s="366"/>
      <c r="AB44" s="334"/>
      <c r="AC44" s="117" t="s">
        <v>0</v>
      </c>
      <c r="AD44" s="158"/>
      <c r="AE44" s="158"/>
      <c r="AF44" s="158"/>
      <c r="AG44" s="158"/>
      <c r="AH44" s="116"/>
      <c r="AI44" s="119"/>
      <c r="AJ44" s="121"/>
      <c r="AK44" s="119"/>
      <c r="AL44" s="121"/>
      <c r="AM44" s="154"/>
      <c r="AN44" s="314"/>
      <c r="AO44" s="315"/>
      <c r="AP44" s="315"/>
      <c r="AQ44" s="315"/>
    </row>
    <row r="45" spans="1:43" ht="11.25" customHeight="1" x14ac:dyDescent="0.2">
      <c r="A45" s="276"/>
      <c r="B45" s="315"/>
      <c r="C45" s="154"/>
      <c r="D45" s="314"/>
      <c r="E45" s="365"/>
      <c r="F45" s="365"/>
      <c r="G45" s="365"/>
      <c r="H45" s="365"/>
      <c r="I45" s="365"/>
      <c r="J45" s="365"/>
      <c r="K45" s="365"/>
      <c r="L45" s="365"/>
      <c r="M45" s="365"/>
      <c r="N45" s="365"/>
      <c r="O45" s="365"/>
      <c r="P45" s="365"/>
      <c r="Q45" s="365"/>
      <c r="R45" s="365"/>
      <c r="S45" s="365"/>
      <c r="T45" s="365"/>
      <c r="U45" s="154"/>
      <c r="V45" s="314"/>
      <c r="W45" s="366"/>
      <c r="X45" s="366"/>
      <c r="Y45" s="334"/>
      <c r="Z45" s="334"/>
      <c r="AA45" s="366"/>
      <c r="AB45" s="334"/>
      <c r="AC45" s="117"/>
      <c r="AD45" s="158"/>
      <c r="AE45" s="158"/>
      <c r="AF45" s="158"/>
      <c r="AG45" s="158"/>
      <c r="AH45" s="116"/>
      <c r="AI45" s="277"/>
      <c r="AJ45" s="277"/>
      <c r="AK45" s="277"/>
      <c r="AL45" s="112"/>
      <c r="AM45" s="154"/>
      <c r="AN45" s="314"/>
      <c r="AO45" s="315"/>
      <c r="AP45" s="315"/>
      <c r="AQ45" s="315"/>
    </row>
    <row r="46" spans="1:43" ht="6" customHeight="1" thickBot="1" x14ac:dyDescent="0.25">
      <c r="A46" s="326"/>
      <c r="B46" s="326"/>
      <c r="C46" s="327"/>
      <c r="D46" s="328"/>
      <c r="E46" s="326"/>
      <c r="F46" s="326"/>
      <c r="G46" s="326"/>
      <c r="H46" s="326"/>
      <c r="I46" s="326"/>
      <c r="J46" s="326"/>
      <c r="K46" s="326"/>
      <c r="L46" s="326"/>
      <c r="M46" s="326"/>
      <c r="N46" s="326"/>
      <c r="O46" s="326"/>
      <c r="P46" s="326"/>
      <c r="Q46" s="326"/>
      <c r="R46" s="326"/>
      <c r="S46" s="326"/>
      <c r="T46" s="326"/>
      <c r="U46" s="327"/>
      <c r="V46" s="328"/>
      <c r="W46" s="326"/>
      <c r="X46" s="326"/>
      <c r="Y46" s="326"/>
      <c r="Z46" s="326"/>
      <c r="AA46" s="326"/>
      <c r="AB46" s="326"/>
      <c r="AC46" s="326"/>
      <c r="AD46" s="326"/>
      <c r="AE46" s="326"/>
      <c r="AF46" s="326"/>
      <c r="AG46" s="326"/>
      <c r="AH46" s="326"/>
      <c r="AI46" s="326"/>
      <c r="AJ46" s="326"/>
      <c r="AK46" s="326"/>
      <c r="AL46" s="326"/>
      <c r="AM46" s="327"/>
      <c r="AN46" s="328"/>
      <c r="AO46" s="326"/>
      <c r="AP46" s="326"/>
      <c r="AQ46" s="326"/>
    </row>
    <row r="47" spans="1:43" ht="6" customHeight="1" x14ac:dyDescent="0.2">
      <c r="A47" s="319"/>
      <c r="B47" s="319"/>
      <c r="C47" s="320"/>
      <c r="D47" s="321"/>
      <c r="E47" s="322"/>
      <c r="F47" s="322"/>
      <c r="G47" s="322"/>
      <c r="H47" s="322"/>
      <c r="I47" s="322"/>
      <c r="J47" s="322"/>
      <c r="K47" s="319"/>
      <c r="L47" s="319"/>
      <c r="M47" s="319"/>
      <c r="N47" s="319"/>
      <c r="O47" s="319"/>
      <c r="P47" s="319"/>
      <c r="Q47" s="319"/>
      <c r="R47" s="322"/>
      <c r="S47" s="322"/>
      <c r="T47" s="322"/>
      <c r="U47" s="320"/>
      <c r="V47" s="321"/>
      <c r="W47" s="319"/>
      <c r="X47" s="319"/>
      <c r="Y47" s="319"/>
      <c r="Z47" s="319"/>
      <c r="AA47" s="319"/>
      <c r="AB47" s="319"/>
      <c r="AC47" s="319"/>
      <c r="AD47" s="319"/>
      <c r="AE47" s="319"/>
      <c r="AF47" s="319"/>
      <c r="AG47" s="319"/>
      <c r="AH47" s="319"/>
      <c r="AI47" s="319"/>
      <c r="AJ47" s="319"/>
      <c r="AK47" s="319"/>
      <c r="AL47" s="319"/>
      <c r="AM47" s="320"/>
      <c r="AN47" s="321"/>
      <c r="AO47" s="319"/>
      <c r="AP47" s="319"/>
      <c r="AQ47" s="319"/>
    </row>
    <row r="48" spans="1:43" ht="11.25" customHeight="1" x14ac:dyDescent="0.2">
      <c r="A48" s="157"/>
      <c r="B48" s="343">
        <v>306</v>
      </c>
      <c r="C48" s="154"/>
      <c r="D48" s="314"/>
      <c r="E48" s="457" t="str">
        <f ca="1">VLOOKUP(INDIRECT(ADDRESS(ROW(),COLUMN()-3)),Language_Translations,MATCH(Language_Selected,Language_Options,0),FALSE)</f>
        <v>Vous a-t-on donné la SP/Fansidar durant une visite prénatale, durant une autre visite dans un établissement de santé, durant une visit d'un agent de santé communautaire ou l'avez-vous obtenue ailleurs ?</v>
      </c>
      <c r="F48" s="457"/>
      <c r="G48" s="457"/>
      <c r="H48" s="457"/>
      <c r="I48" s="457"/>
      <c r="J48" s="457"/>
      <c r="K48" s="457"/>
      <c r="L48" s="457"/>
      <c r="M48" s="457"/>
      <c r="N48" s="457"/>
      <c r="O48" s="457"/>
      <c r="P48" s="457"/>
      <c r="Q48" s="457"/>
      <c r="R48" s="457"/>
      <c r="S48" s="457"/>
      <c r="T48" s="457"/>
      <c r="U48" s="154"/>
      <c r="V48" s="314"/>
      <c r="W48" s="334"/>
      <c r="X48" s="334"/>
      <c r="Y48" s="334"/>
      <c r="Z48" s="334"/>
      <c r="AA48" s="334"/>
      <c r="AB48" s="334"/>
      <c r="AC48" s="334"/>
      <c r="AD48" s="334"/>
      <c r="AE48" s="334"/>
      <c r="AF48" s="334"/>
      <c r="AG48" s="334"/>
      <c r="AH48" s="334"/>
      <c r="AI48" s="334"/>
      <c r="AJ48" s="334"/>
      <c r="AK48" s="334"/>
      <c r="AL48" s="334"/>
      <c r="AM48" s="154"/>
      <c r="AN48" s="314"/>
      <c r="AO48" s="343"/>
      <c r="AP48" s="343"/>
      <c r="AQ48" s="343"/>
    </row>
    <row r="49" spans="1:43" ht="11.25" customHeight="1" x14ac:dyDescent="0.2">
      <c r="A49" s="157"/>
      <c r="B49" s="343"/>
      <c r="C49" s="154"/>
      <c r="D49" s="314"/>
      <c r="E49" s="457"/>
      <c r="F49" s="457"/>
      <c r="G49" s="457"/>
      <c r="H49" s="457"/>
      <c r="I49" s="457"/>
      <c r="J49" s="457"/>
      <c r="K49" s="457"/>
      <c r="L49" s="457"/>
      <c r="M49" s="457"/>
      <c r="N49" s="457"/>
      <c r="O49" s="457"/>
      <c r="P49" s="457"/>
      <c r="Q49" s="457"/>
      <c r="R49" s="457"/>
      <c r="S49" s="457"/>
      <c r="T49" s="457"/>
      <c r="U49" s="154"/>
      <c r="V49" s="314"/>
      <c r="W49" s="332" t="s">
        <v>200</v>
      </c>
      <c r="X49" s="332"/>
      <c r="Y49" s="343"/>
      <c r="Z49" s="343"/>
      <c r="AA49" s="343"/>
      <c r="AB49" s="343"/>
      <c r="AC49" s="334"/>
      <c r="AD49" s="117" t="s">
        <v>0</v>
      </c>
      <c r="AE49" s="117"/>
      <c r="AF49" s="117"/>
      <c r="AG49" s="117"/>
      <c r="AH49" s="117"/>
      <c r="AI49" s="117"/>
      <c r="AJ49" s="117"/>
      <c r="AK49" s="117"/>
      <c r="AL49" s="159" t="s">
        <v>8</v>
      </c>
      <c r="AM49" s="154"/>
      <c r="AN49" s="314"/>
      <c r="AO49" s="343"/>
      <c r="AP49" s="343"/>
      <c r="AQ49" s="343"/>
    </row>
    <row r="50" spans="1:43" ht="11.25" customHeight="1" x14ac:dyDescent="0.2">
      <c r="A50" s="157"/>
      <c r="B50" s="343"/>
      <c r="C50" s="154"/>
      <c r="D50" s="314"/>
      <c r="E50" s="457"/>
      <c r="F50" s="457"/>
      <c r="G50" s="457"/>
      <c r="H50" s="457"/>
      <c r="I50" s="457"/>
      <c r="J50" s="457"/>
      <c r="K50" s="457"/>
      <c r="L50" s="457"/>
      <c r="M50" s="457"/>
      <c r="N50" s="457"/>
      <c r="O50" s="457"/>
      <c r="P50" s="457"/>
      <c r="Q50" s="457"/>
      <c r="R50" s="457"/>
      <c r="S50" s="457"/>
      <c r="T50" s="457"/>
      <c r="U50" s="154"/>
      <c r="V50" s="314"/>
      <c r="W50" s="332" t="s">
        <v>312</v>
      </c>
      <c r="X50" s="332"/>
      <c r="Y50" s="343"/>
      <c r="Z50" s="343"/>
      <c r="AA50" s="343"/>
      <c r="AB50" s="343"/>
      <c r="AC50" s="343"/>
      <c r="AD50" s="343"/>
      <c r="AE50" s="334"/>
      <c r="AG50" s="117"/>
      <c r="AH50" s="117"/>
      <c r="AI50" s="117"/>
      <c r="AJ50" s="117"/>
      <c r="AK50" s="117"/>
      <c r="AM50" s="154"/>
      <c r="AN50" s="314"/>
      <c r="AO50" s="343"/>
      <c r="AP50" s="343"/>
      <c r="AQ50" s="343"/>
    </row>
    <row r="51" spans="1:43" ht="11.25" customHeight="1" x14ac:dyDescent="0.2">
      <c r="A51" s="343"/>
      <c r="B51" s="343"/>
      <c r="C51" s="154"/>
      <c r="D51" s="314"/>
      <c r="E51" s="457"/>
      <c r="F51" s="457"/>
      <c r="G51" s="457"/>
      <c r="H51" s="457"/>
      <c r="I51" s="457"/>
      <c r="J51" s="457"/>
      <c r="K51" s="457"/>
      <c r="L51" s="457"/>
      <c r="M51" s="457"/>
      <c r="N51" s="457"/>
      <c r="O51" s="457"/>
      <c r="P51" s="457"/>
      <c r="Q51" s="457"/>
      <c r="R51" s="457"/>
      <c r="S51" s="457"/>
      <c r="T51" s="457"/>
      <c r="U51" s="154"/>
      <c r="V51" s="314"/>
      <c r="W51" s="332"/>
      <c r="X51" s="332" t="s">
        <v>313</v>
      </c>
      <c r="Y51" s="343"/>
      <c r="Z51" s="343"/>
      <c r="AA51" s="343"/>
      <c r="AB51" s="343"/>
      <c r="AC51" s="343"/>
      <c r="AD51" s="343"/>
      <c r="AE51" s="334"/>
      <c r="AF51" s="117"/>
      <c r="AG51" s="117" t="s">
        <v>0</v>
      </c>
      <c r="AH51" s="117"/>
      <c r="AI51" s="117"/>
      <c r="AJ51" s="117"/>
      <c r="AK51" s="117"/>
      <c r="AL51" s="159" t="s">
        <v>10</v>
      </c>
      <c r="AM51" s="154"/>
      <c r="AN51" s="314"/>
      <c r="AO51" s="343"/>
      <c r="AP51" s="343"/>
      <c r="AQ51" s="343"/>
    </row>
    <row r="52" spans="1:43" ht="11.25" customHeight="1" x14ac:dyDescent="0.2">
      <c r="A52" s="157"/>
      <c r="B52" s="343"/>
      <c r="C52" s="154"/>
      <c r="D52" s="314"/>
      <c r="E52" s="457"/>
      <c r="F52" s="457"/>
      <c r="G52" s="457"/>
      <c r="H52" s="457"/>
      <c r="I52" s="457"/>
      <c r="J52" s="457"/>
      <c r="K52" s="457"/>
      <c r="L52" s="457"/>
      <c r="M52" s="457"/>
      <c r="N52" s="457"/>
      <c r="O52" s="457"/>
      <c r="P52" s="457"/>
      <c r="Q52" s="457"/>
      <c r="R52" s="457"/>
      <c r="S52" s="457"/>
      <c r="T52" s="457"/>
      <c r="U52" s="154"/>
      <c r="V52" s="314"/>
      <c r="W52" s="332" t="s">
        <v>335</v>
      </c>
      <c r="X52" s="332"/>
      <c r="Y52" s="343"/>
      <c r="Z52" s="343"/>
      <c r="AA52" s="117"/>
      <c r="AB52" s="158"/>
      <c r="AC52" s="158"/>
      <c r="AD52" s="117"/>
      <c r="AE52" s="117"/>
      <c r="AF52" s="117"/>
      <c r="AG52" s="117"/>
      <c r="AH52" s="117" t="s">
        <v>0</v>
      </c>
      <c r="AI52" s="117"/>
      <c r="AJ52" s="117"/>
      <c r="AK52" s="117"/>
      <c r="AL52" s="159" t="s">
        <v>11</v>
      </c>
      <c r="AM52" s="154"/>
      <c r="AN52" s="314"/>
      <c r="AO52" s="343"/>
      <c r="AP52" s="343"/>
      <c r="AQ52" s="343"/>
    </row>
    <row r="53" spans="1:43" ht="11.25" customHeight="1" x14ac:dyDescent="0.2">
      <c r="A53" s="157"/>
      <c r="B53" s="343"/>
      <c r="C53" s="154"/>
      <c r="D53" s="314"/>
      <c r="E53" s="457" t="s">
        <v>201</v>
      </c>
      <c r="F53" s="457"/>
      <c r="G53" s="457"/>
      <c r="H53" s="457"/>
      <c r="I53" s="457"/>
      <c r="J53" s="457"/>
      <c r="K53" s="457"/>
      <c r="L53" s="457"/>
      <c r="M53" s="457"/>
      <c r="N53" s="457"/>
      <c r="O53" s="457"/>
      <c r="P53" s="457"/>
      <c r="Q53" s="457"/>
      <c r="R53" s="457"/>
      <c r="S53" s="457"/>
      <c r="T53" s="457"/>
      <c r="U53" s="154"/>
      <c r="V53" s="314"/>
      <c r="W53" s="338" t="s">
        <v>185</v>
      </c>
      <c r="X53" s="338"/>
      <c r="Y53" s="334"/>
      <c r="Z53" s="334"/>
      <c r="AA53" s="334"/>
      <c r="AB53" s="334"/>
      <c r="AC53" s="354"/>
      <c r="AD53" s="354"/>
      <c r="AE53" s="355"/>
      <c r="AF53" s="354"/>
      <c r="AG53" s="354"/>
      <c r="AH53" s="354"/>
      <c r="AI53" s="354"/>
      <c r="AJ53" s="356"/>
      <c r="AK53" s="356"/>
      <c r="AL53" s="159" t="s">
        <v>32</v>
      </c>
      <c r="AM53" s="154"/>
      <c r="AN53" s="314"/>
      <c r="AO53" s="343"/>
      <c r="AP53" s="343"/>
      <c r="AQ53" s="343"/>
    </row>
    <row r="54" spans="1:43" ht="11.25" customHeight="1" x14ac:dyDescent="0.2">
      <c r="A54" s="157"/>
      <c r="B54" s="343"/>
      <c r="C54" s="154"/>
      <c r="D54" s="314"/>
      <c r="E54" s="457"/>
      <c r="F54" s="457"/>
      <c r="G54" s="457"/>
      <c r="H54" s="457"/>
      <c r="I54" s="457"/>
      <c r="J54" s="457"/>
      <c r="K54" s="457"/>
      <c r="L54" s="457"/>
      <c r="M54" s="457"/>
      <c r="N54" s="457"/>
      <c r="O54" s="457"/>
      <c r="P54" s="457"/>
      <c r="Q54" s="457"/>
      <c r="R54" s="457"/>
      <c r="S54" s="457"/>
      <c r="T54" s="457"/>
      <c r="U54" s="154"/>
      <c r="V54" s="314"/>
      <c r="W54" s="343"/>
      <c r="X54" s="343"/>
      <c r="Y54" s="343"/>
      <c r="Z54" s="343"/>
      <c r="AA54" s="343"/>
      <c r="AB54" s="343"/>
      <c r="AC54" s="482" t="s">
        <v>179</v>
      </c>
      <c r="AD54" s="482"/>
      <c r="AE54" s="482"/>
      <c r="AF54" s="482"/>
      <c r="AG54" s="482"/>
      <c r="AH54" s="482"/>
      <c r="AI54" s="482"/>
      <c r="AJ54" s="482"/>
      <c r="AK54" s="482"/>
      <c r="AL54" s="159"/>
      <c r="AM54" s="154"/>
      <c r="AN54" s="314"/>
      <c r="AO54" s="343"/>
      <c r="AP54" s="343"/>
      <c r="AQ54" s="343"/>
    </row>
    <row r="55" spans="1:43" ht="6" customHeight="1" thickBot="1" x14ac:dyDescent="0.25">
      <c r="A55" s="316"/>
      <c r="B55" s="316"/>
      <c r="C55" s="317"/>
      <c r="D55" s="318"/>
      <c r="E55" s="316"/>
      <c r="F55" s="316"/>
      <c r="G55" s="316"/>
      <c r="H55" s="316"/>
      <c r="I55" s="316"/>
      <c r="J55" s="316"/>
      <c r="K55" s="316"/>
      <c r="L55" s="316"/>
      <c r="M55" s="316"/>
      <c r="N55" s="316"/>
      <c r="O55" s="316"/>
      <c r="P55" s="316"/>
      <c r="Q55" s="316"/>
      <c r="R55" s="316"/>
      <c r="S55" s="316"/>
      <c r="T55" s="316"/>
      <c r="U55" s="317"/>
      <c r="V55" s="318"/>
      <c r="W55" s="316"/>
      <c r="X55" s="316"/>
      <c r="Y55" s="316"/>
      <c r="Z55" s="316"/>
      <c r="AA55" s="316"/>
      <c r="AB55" s="316"/>
      <c r="AC55" s="316"/>
      <c r="AD55" s="316"/>
      <c r="AE55" s="316"/>
      <c r="AF55" s="316"/>
      <c r="AG55" s="316"/>
      <c r="AH55" s="316"/>
      <c r="AI55" s="316"/>
      <c r="AJ55" s="316"/>
      <c r="AK55" s="316"/>
      <c r="AL55" s="316"/>
      <c r="AM55" s="317"/>
      <c r="AN55" s="318"/>
      <c r="AO55" s="316"/>
      <c r="AP55" s="316"/>
      <c r="AQ55" s="316"/>
    </row>
    <row r="56" spans="1:43" ht="6" customHeight="1" x14ac:dyDescent="0.2">
      <c r="A56" s="304"/>
      <c r="B56" s="305"/>
      <c r="C56" s="306"/>
      <c r="D56" s="307"/>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6"/>
      <c r="AN56" s="307"/>
      <c r="AO56" s="305"/>
      <c r="AP56" s="305"/>
      <c r="AQ56" s="308"/>
    </row>
    <row r="57" spans="1:43" ht="11.25" customHeight="1" x14ac:dyDescent="0.2">
      <c r="A57" s="309"/>
      <c r="B57" s="276">
        <v>307</v>
      </c>
      <c r="C57" s="129"/>
      <c r="D57" s="177"/>
      <c r="E57" s="5" t="s">
        <v>297</v>
      </c>
      <c r="F57" s="262"/>
      <c r="G57" s="262"/>
      <c r="H57" s="262"/>
      <c r="I57" s="262"/>
      <c r="J57" s="262"/>
      <c r="K57" s="262"/>
      <c r="L57" s="262"/>
      <c r="M57" s="262"/>
      <c r="P57" s="262"/>
      <c r="Q57" s="262"/>
      <c r="R57" s="262"/>
      <c r="S57" s="205"/>
      <c r="U57" s="276"/>
      <c r="V57" s="276"/>
      <c r="W57" s="276"/>
      <c r="X57" s="276"/>
      <c r="Y57" s="276"/>
      <c r="Z57" s="276"/>
      <c r="AA57" s="276"/>
      <c r="AB57" s="276"/>
      <c r="AC57" s="276"/>
      <c r="AD57" s="276"/>
      <c r="AE57" s="205"/>
      <c r="AF57" s="276"/>
      <c r="AG57" s="276"/>
      <c r="AH57" s="276"/>
      <c r="AI57" s="276"/>
      <c r="AJ57" s="276"/>
      <c r="AK57" s="276"/>
      <c r="AL57" s="276"/>
      <c r="AM57" s="129"/>
      <c r="AN57" s="177"/>
      <c r="AO57" s="276"/>
      <c r="AP57" s="276"/>
      <c r="AQ57" s="201"/>
    </row>
    <row r="58" spans="1:43" ht="11.25" customHeight="1" x14ac:dyDescent="0.2">
      <c r="A58" s="309"/>
      <c r="B58" s="329" t="s">
        <v>396</v>
      </c>
      <c r="C58" s="129"/>
      <c r="D58" s="177"/>
      <c r="E58" s="262"/>
      <c r="F58" s="262"/>
      <c r="G58" s="262"/>
      <c r="H58" s="262"/>
      <c r="I58" s="262"/>
      <c r="J58" s="262"/>
      <c r="K58" s="262"/>
      <c r="L58" s="262"/>
      <c r="M58" s="262"/>
      <c r="P58" s="262"/>
      <c r="Q58" s="262"/>
      <c r="R58" s="262"/>
      <c r="S58" s="333" t="s">
        <v>298</v>
      </c>
      <c r="U58" s="276"/>
      <c r="V58" s="276"/>
      <c r="W58" s="276"/>
      <c r="X58" s="276"/>
      <c r="Y58" s="276"/>
      <c r="Z58" s="276"/>
      <c r="AA58" s="276"/>
      <c r="AB58" s="276"/>
      <c r="AC58" s="276"/>
      <c r="AD58" s="276"/>
      <c r="AE58" s="333" t="s">
        <v>299</v>
      </c>
      <c r="AF58" s="276"/>
      <c r="AG58" s="276"/>
      <c r="AH58" s="276"/>
      <c r="AI58" s="276"/>
      <c r="AJ58" s="276"/>
      <c r="AK58" s="276"/>
      <c r="AL58" s="276"/>
      <c r="AM58" s="129"/>
      <c r="AN58" s="177"/>
      <c r="AO58" s="276"/>
      <c r="AP58" s="276"/>
      <c r="AQ58" s="201"/>
    </row>
    <row r="59" spans="1:43" ht="11.25" customHeight="1" x14ac:dyDescent="0.2">
      <c r="A59" s="309"/>
      <c r="C59" s="129"/>
      <c r="D59" s="177"/>
      <c r="E59" s="5"/>
      <c r="F59" s="262"/>
      <c r="G59" s="262"/>
      <c r="H59" s="262"/>
      <c r="I59" s="262"/>
      <c r="J59" s="262"/>
      <c r="K59" s="262"/>
      <c r="L59" s="262"/>
      <c r="M59" s="262"/>
      <c r="P59" s="262"/>
      <c r="Q59" s="262"/>
      <c r="R59" s="262"/>
      <c r="S59" s="333" t="s">
        <v>149</v>
      </c>
      <c r="T59" s="262"/>
      <c r="U59" s="276"/>
      <c r="V59" s="276"/>
      <c r="W59" s="276"/>
      <c r="X59" s="276"/>
      <c r="Y59" s="276"/>
      <c r="Z59" s="276"/>
      <c r="AA59" s="276"/>
      <c r="AB59" s="276"/>
      <c r="AC59" s="276"/>
      <c r="AD59" s="276"/>
      <c r="AE59" s="333" t="str">
        <f>"VIVANT NÉ EN " &amp; FIVE_YRS_BEFORE_SRVY &amp; "-" &amp; FW_YR</f>
        <v>VIVANT NÉ EN 2011-2016</v>
      </c>
      <c r="AF59" s="276"/>
      <c r="AG59" s="276"/>
      <c r="AH59" s="276"/>
      <c r="AI59" s="276"/>
      <c r="AJ59" s="276"/>
      <c r="AK59" s="276"/>
      <c r="AL59" s="276"/>
      <c r="AM59" s="129"/>
      <c r="AN59" s="177"/>
      <c r="AO59" s="276"/>
      <c r="AP59" s="478">
        <v>428</v>
      </c>
      <c r="AQ59" s="201"/>
    </row>
    <row r="60" spans="1:43" ht="11.25" customHeight="1" x14ac:dyDescent="0.2">
      <c r="A60" s="309"/>
      <c r="B60" s="276"/>
      <c r="C60" s="129"/>
      <c r="D60" s="177"/>
      <c r="E60" s="5"/>
      <c r="F60" s="262"/>
      <c r="G60" s="262"/>
      <c r="H60" s="262"/>
      <c r="I60" s="262"/>
      <c r="J60" s="262"/>
      <c r="K60" s="262"/>
      <c r="L60" s="262"/>
      <c r="M60" s="262"/>
      <c r="P60" s="262"/>
      <c r="Q60" s="262"/>
      <c r="R60" s="262"/>
      <c r="S60" s="333" t="str">
        <f>"NÉ EN " &amp; FIVE_YRS_BEFORE_SRVY &amp; "-" &amp; FW_YR</f>
        <v>NÉ EN 2011-2016</v>
      </c>
      <c r="T60" s="262"/>
      <c r="U60" s="276"/>
      <c r="V60" s="276"/>
      <c r="W60" s="276"/>
      <c r="X60" s="276"/>
      <c r="Y60" s="276"/>
      <c r="Z60" s="276"/>
      <c r="AA60" s="303"/>
      <c r="AB60" s="276"/>
      <c r="AC60" s="276"/>
      <c r="AD60" s="276"/>
      <c r="AE60" s="333"/>
      <c r="AF60" s="276"/>
      <c r="AG60" s="276"/>
      <c r="AH60" s="276"/>
      <c r="AI60" s="276"/>
      <c r="AJ60" s="276"/>
      <c r="AK60" s="276"/>
      <c r="AL60" s="276"/>
      <c r="AM60" s="129"/>
      <c r="AN60" s="177"/>
      <c r="AO60" s="276"/>
      <c r="AP60" s="478"/>
      <c r="AQ60" s="201"/>
    </row>
    <row r="61" spans="1:43" ht="11.25" customHeight="1" x14ac:dyDescent="0.2">
      <c r="A61" s="309"/>
      <c r="B61" s="276"/>
      <c r="C61" s="129"/>
      <c r="D61" s="177"/>
      <c r="E61" s="5"/>
      <c r="F61" s="262"/>
      <c r="G61" s="262"/>
      <c r="H61" s="262"/>
      <c r="I61" s="262"/>
      <c r="J61" s="262"/>
      <c r="K61" s="262"/>
      <c r="L61" s="262"/>
      <c r="M61" s="262"/>
      <c r="P61" s="262"/>
      <c r="Q61" s="262"/>
      <c r="R61" s="262"/>
      <c r="S61" s="273"/>
      <c r="T61" s="262"/>
      <c r="U61" s="276"/>
      <c r="V61" s="276"/>
      <c r="W61" s="276"/>
      <c r="X61" s="276"/>
      <c r="Y61" s="276"/>
      <c r="Z61" s="276"/>
      <c r="AA61" s="303"/>
      <c r="AB61" s="276"/>
      <c r="AC61" s="276"/>
      <c r="AD61" s="276"/>
      <c r="AE61" s="276"/>
      <c r="AF61" s="276"/>
      <c r="AG61" s="276"/>
      <c r="AH61" s="276"/>
      <c r="AI61" s="276"/>
      <c r="AJ61" s="276"/>
      <c r="AK61" s="276"/>
      <c r="AL61" s="276"/>
      <c r="AM61" s="129"/>
      <c r="AN61" s="177"/>
      <c r="AO61" s="276"/>
      <c r="AP61" s="276"/>
      <c r="AQ61" s="201"/>
    </row>
    <row r="62" spans="1:43" ht="11.25" customHeight="1" x14ac:dyDescent="0.2">
      <c r="A62" s="403"/>
      <c r="B62" s="311"/>
      <c r="C62" s="404"/>
      <c r="D62" s="405"/>
      <c r="E62" s="406"/>
      <c r="F62" s="203"/>
      <c r="G62" s="203"/>
      <c r="H62" s="203"/>
      <c r="I62" s="203"/>
      <c r="J62" s="203"/>
      <c r="K62" s="203"/>
      <c r="L62" s="203"/>
      <c r="M62" s="203"/>
      <c r="N62" s="407"/>
      <c r="O62" s="407"/>
      <c r="P62" s="203"/>
      <c r="Q62" s="203"/>
      <c r="R62" s="407"/>
      <c r="S62" s="408" t="s">
        <v>300</v>
      </c>
      <c r="T62" s="406"/>
      <c r="U62" s="406"/>
      <c r="V62" s="406"/>
      <c r="W62" s="311"/>
      <c r="X62" s="311"/>
      <c r="Y62" s="311"/>
      <c r="Z62" s="311"/>
      <c r="AA62" s="407"/>
      <c r="AB62" s="311"/>
      <c r="AC62" s="311"/>
      <c r="AD62" s="311"/>
      <c r="AE62" s="311"/>
      <c r="AF62" s="311"/>
      <c r="AG62" s="311"/>
      <c r="AH62" s="311"/>
      <c r="AI62" s="311"/>
      <c r="AJ62" s="311"/>
      <c r="AK62" s="311"/>
      <c r="AL62" s="311"/>
      <c r="AM62" s="404"/>
      <c r="AN62" s="405"/>
      <c r="AO62" s="311"/>
      <c r="AP62" s="311"/>
      <c r="AQ62" s="409"/>
    </row>
    <row r="63" spans="1:43" ht="6" customHeight="1" thickBot="1" x14ac:dyDescent="0.25">
      <c r="A63" s="312"/>
      <c r="B63" s="298"/>
      <c r="C63" s="301"/>
      <c r="D63" s="302"/>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301"/>
      <c r="AN63" s="302"/>
      <c r="AO63" s="298"/>
      <c r="AP63" s="298"/>
      <c r="AQ63" s="313"/>
    </row>
    <row r="64" spans="1:43" ht="6" customHeight="1" x14ac:dyDescent="0.2">
      <c r="A64" s="319"/>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row>
  </sheetData>
  <mergeCells count="17">
    <mergeCell ref="AP59:AP60"/>
    <mergeCell ref="AN3:AQ3"/>
    <mergeCell ref="E13:T18"/>
    <mergeCell ref="E21:T23"/>
    <mergeCell ref="Z34:AK34"/>
    <mergeCell ref="E38:T40"/>
    <mergeCell ref="AP39:AP40"/>
    <mergeCell ref="AC54:AK54"/>
    <mergeCell ref="E48:T52"/>
    <mergeCell ref="E53:T54"/>
    <mergeCell ref="E43:T44"/>
    <mergeCell ref="X24:AE24"/>
    <mergeCell ref="A1:AQ1"/>
    <mergeCell ref="E3:T3"/>
    <mergeCell ref="W3:AL3"/>
    <mergeCell ref="E5:T6"/>
    <mergeCell ref="W5:AL5"/>
  </mergeCells>
  <pageMargins left="0.7" right="0.7" top="0.75" bottom="0.75" header="0.3" footer="0.3"/>
  <pageSetup scale="92" orientation="portrait" r:id="rId1"/>
  <rowBreaks count="1" manualBreakCount="1">
    <brk id="36"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00CC"/>
  </sheetPr>
  <dimension ref="A1:AQ270"/>
  <sheetViews>
    <sheetView view="pageBreakPreview" topLeftCell="A79" zoomScaleNormal="100" zoomScaleSheetLayoutView="100" workbookViewId="0">
      <selection activeCell="E8" sqref="E8:AP9"/>
    </sheetView>
  </sheetViews>
  <sheetFormatPr defaultColWidth="2.83203125" defaultRowHeight="11.25" x14ac:dyDescent="0.2"/>
  <cols>
    <col min="1" max="1" width="1.83203125" style="128" customWidth="1"/>
    <col min="2" max="2" width="4.83203125" style="153" customWidth="1"/>
    <col min="3" max="4" width="1.83203125" style="128" customWidth="1"/>
    <col min="5" max="16" width="2.83203125" style="128"/>
    <col min="17" max="18" width="1.83203125" style="128" customWidth="1"/>
    <col min="19" max="28" width="2.83203125" style="128"/>
    <col min="29" max="29" width="2.83203125" style="175"/>
    <col min="30" max="31" width="1.83203125" style="128" customWidth="1"/>
    <col min="32" max="41" width="2.83203125" style="128"/>
    <col min="42" max="42" width="2.83203125" style="175"/>
    <col min="43" max="43" width="1.83203125" style="128" customWidth="1"/>
    <col min="44" max="16384" width="2.83203125" style="128"/>
  </cols>
  <sheetData>
    <row r="1" spans="1:43" x14ac:dyDescent="0.2">
      <c r="A1" s="454" t="s">
        <v>301</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row>
    <row r="2" spans="1:43" ht="6" customHeight="1" thickBot="1" x14ac:dyDescent="0.25">
      <c r="A2" s="101"/>
      <c r="B2" s="249"/>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61"/>
      <c r="AD2" s="101"/>
      <c r="AE2" s="101"/>
      <c r="AF2" s="101"/>
      <c r="AG2" s="101"/>
      <c r="AH2" s="101"/>
      <c r="AI2" s="101"/>
      <c r="AJ2" s="101"/>
      <c r="AK2" s="101"/>
      <c r="AL2" s="101"/>
      <c r="AM2" s="101"/>
      <c r="AN2" s="101"/>
      <c r="AO2" s="101"/>
      <c r="AP2" s="161"/>
      <c r="AQ2" s="101"/>
    </row>
    <row r="3" spans="1:43" ht="6" customHeight="1" x14ac:dyDescent="0.2">
      <c r="A3" s="1"/>
      <c r="B3" s="141"/>
      <c r="C3" s="164"/>
      <c r="D3" s="165"/>
      <c r="E3" s="1"/>
      <c r="F3" s="1"/>
      <c r="G3" s="1"/>
      <c r="H3" s="1"/>
      <c r="I3" s="1"/>
      <c r="J3" s="1"/>
      <c r="K3" s="1"/>
      <c r="L3" s="1"/>
      <c r="M3" s="1"/>
      <c r="N3" s="1"/>
      <c r="O3" s="1"/>
      <c r="P3" s="1"/>
      <c r="Q3" s="1"/>
      <c r="R3" s="1"/>
      <c r="S3" s="1"/>
      <c r="T3" s="1"/>
      <c r="U3" s="1"/>
      <c r="V3" s="1"/>
      <c r="W3" s="1"/>
      <c r="X3" s="1"/>
      <c r="Y3" s="1"/>
      <c r="Z3" s="1"/>
      <c r="AA3" s="1"/>
      <c r="AB3" s="1"/>
      <c r="AC3" s="152"/>
      <c r="AD3" s="1"/>
      <c r="AE3" s="1"/>
      <c r="AF3" s="1"/>
      <c r="AG3" s="1"/>
      <c r="AH3" s="1"/>
      <c r="AI3" s="1"/>
      <c r="AJ3" s="1"/>
      <c r="AK3" s="1"/>
      <c r="AL3" s="1"/>
      <c r="AM3" s="1"/>
      <c r="AN3" s="1"/>
      <c r="AO3" s="1"/>
      <c r="AP3" s="152"/>
      <c r="AQ3" s="164"/>
    </row>
    <row r="4" spans="1:43" ht="11.25" customHeight="1" x14ac:dyDescent="0.2">
      <c r="A4" s="23"/>
      <c r="B4" s="115">
        <v>401</v>
      </c>
      <c r="C4" s="59"/>
      <c r="D4" s="60"/>
      <c r="E4" s="450" t="str">
        <f>"VÉRIFIEZ 213: INSCRIVEZ LE NUMÉRO DE L'HISTORIQUE DES NAISSANCES À 402 ET LE NOM ET L'ÉTAT DE SURVIE À 403 POUR CHAQUE NAISSANCE EN " &amp; FIVE_YRS_BEFORE_SRVY &amp; "-" &amp; FW_YR &amp; ". POSEZ LES QUESTIONS SUR TOUTES CES NAISSANCES. COMMENCEZ PAR LA DERNIÈRE NAISSANCE. S'IL Y A PLUS DE NAISSANCES, UTILISEZ LA DERNIÈRE COLONNE D'UN/DES QUESTIONNAIRE(S) ADDITIONNEL(S)."</f>
        <v>VÉRIFIEZ 213: INSCRIVEZ LE NUMÉRO DE L'HISTORIQUE DES NAISSANCES À 402 ET LE NOM ET L'ÉTAT DE SURVIE À 403 POUR CHAQUE NAISSANCE EN 2011-2016. POSEZ LES QUESTIONS SUR TOUTES CES NAISSANCES. COMMENCEZ PAR LA DERNIÈRE NAISSANCE. S'IL Y A PLUS DE NAISSANCES, UTILISEZ LA DERNIÈRE COLONNE D'UN/DES QUESTIONNAIRE(S) ADDITIONNEL(S).</v>
      </c>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59"/>
    </row>
    <row r="5" spans="1:43" x14ac:dyDescent="0.2">
      <c r="A5" s="23"/>
      <c r="B5" s="125"/>
      <c r="C5" s="59"/>
      <c r="D5" s="6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c r="AM5" s="450"/>
      <c r="AN5" s="450"/>
      <c r="AO5" s="450"/>
      <c r="AP5" s="450"/>
      <c r="AQ5" s="59"/>
    </row>
    <row r="6" spans="1:43" x14ac:dyDescent="0.2">
      <c r="A6" s="23"/>
      <c r="B6" s="115"/>
      <c r="C6" s="59"/>
      <c r="D6" s="6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59"/>
    </row>
    <row r="7" spans="1:43" x14ac:dyDescent="0.2">
      <c r="A7" s="23"/>
      <c r="B7" s="115"/>
      <c r="C7" s="59"/>
      <c r="D7" s="6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59"/>
    </row>
    <row r="8" spans="1:43" ht="11.25" customHeight="1" x14ac:dyDescent="0.2">
      <c r="A8" s="23"/>
      <c r="B8" s="115"/>
      <c r="C8" s="59"/>
      <c r="D8" s="60"/>
      <c r="E8" s="450" t="str">
        <f ca="1">VLOOKUP(INDIRECT(ADDRESS(ROW()-4,COLUMN()-3)),Language_Translations,MATCH(Language_Selected,Language_Options,0),FALSE)</f>
        <v>Je voudrais maintenant vous poser des questions sur le santé de vos enfants depuis Janiver 2011. (Nous parlerons d'un enfant à la fois).</v>
      </c>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450"/>
      <c r="AI8" s="450"/>
      <c r="AJ8" s="450"/>
      <c r="AK8" s="450"/>
      <c r="AL8" s="450"/>
      <c r="AM8" s="450"/>
      <c r="AN8" s="450"/>
      <c r="AO8" s="450"/>
      <c r="AP8" s="450"/>
      <c r="AQ8" s="59"/>
    </row>
    <row r="9" spans="1:43" x14ac:dyDescent="0.2">
      <c r="A9" s="23"/>
      <c r="B9" s="115"/>
      <c r="C9" s="59"/>
      <c r="D9" s="6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59"/>
    </row>
    <row r="10" spans="1:43" ht="6" customHeight="1" thickBot="1" x14ac:dyDescent="0.25">
      <c r="A10" s="101"/>
      <c r="B10" s="257"/>
      <c r="C10" s="103"/>
      <c r="D10" s="104"/>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61"/>
      <c r="AD10" s="101"/>
      <c r="AE10" s="101"/>
      <c r="AF10" s="101"/>
      <c r="AG10" s="101"/>
      <c r="AH10" s="101"/>
      <c r="AI10" s="101"/>
      <c r="AJ10" s="101"/>
      <c r="AK10" s="101"/>
      <c r="AL10" s="101"/>
      <c r="AM10" s="101"/>
      <c r="AN10" s="101"/>
      <c r="AO10" s="101"/>
      <c r="AP10" s="161"/>
      <c r="AQ10" s="103"/>
    </row>
    <row r="11" spans="1:43" ht="6" customHeight="1" x14ac:dyDescent="0.2">
      <c r="A11" s="162"/>
      <c r="B11" s="141"/>
      <c r="C11" s="164"/>
      <c r="D11" s="165"/>
      <c r="E11" s="1"/>
      <c r="F11" s="1"/>
      <c r="G11" s="1"/>
      <c r="H11" s="1"/>
      <c r="I11" s="1"/>
      <c r="J11" s="1"/>
      <c r="K11" s="1"/>
      <c r="L11" s="1"/>
      <c r="M11" s="1"/>
      <c r="N11" s="1"/>
      <c r="O11" s="1"/>
      <c r="P11" s="1"/>
      <c r="Q11" s="164"/>
      <c r="R11" s="165"/>
      <c r="S11" s="1"/>
      <c r="T11" s="1"/>
      <c r="U11" s="1"/>
      <c r="V11" s="1"/>
      <c r="W11" s="1"/>
      <c r="X11" s="1"/>
      <c r="Y11" s="1"/>
      <c r="Z11" s="1"/>
      <c r="AA11" s="1"/>
      <c r="AB11" s="1"/>
      <c r="AC11" s="152"/>
      <c r="AD11" s="164"/>
      <c r="AE11" s="165"/>
      <c r="AF11" s="1"/>
      <c r="AG11" s="1"/>
      <c r="AH11" s="1"/>
      <c r="AI11" s="1"/>
      <c r="AJ11" s="1"/>
      <c r="AK11" s="1"/>
      <c r="AL11" s="1"/>
      <c r="AM11" s="1"/>
      <c r="AN11" s="1"/>
      <c r="AO11" s="1"/>
      <c r="AP11" s="152"/>
      <c r="AQ11" s="166"/>
    </row>
    <row r="12" spans="1:43" ht="11.25" customHeight="1" x14ac:dyDescent="0.2">
      <c r="A12" s="167"/>
      <c r="B12" s="255">
        <v>402</v>
      </c>
      <c r="C12" s="59"/>
      <c r="D12" s="60"/>
      <c r="E12" s="447" t="s">
        <v>302</v>
      </c>
      <c r="F12" s="447"/>
      <c r="G12" s="447"/>
      <c r="H12" s="447"/>
      <c r="I12" s="447"/>
      <c r="J12" s="447"/>
      <c r="K12" s="447"/>
      <c r="L12" s="447"/>
      <c r="M12" s="447"/>
      <c r="N12" s="447"/>
      <c r="O12" s="447"/>
      <c r="P12" s="447"/>
      <c r="Q12" s="59"/>
      <c r="R12" s="60"/>
      <c r="S12" s="422" t="s">
        <v>190</v>
      </c>
      <c r="T12" s="422"/>
      <c r="U12" s="422"/>
      <c r="V12" s="422"/>
      <c r="W12" s="422"/>
      <c r="X12" s="422"/>
      <c r="Y12" s="422"/>
      <c r="Z12" s="422"/>
      <c r="AA12" s="422"/>
      <c r="AB12" s="422"/>
      <c r="AC12" s="422"/>
      <c r="AD12" s="59"/>
      <c r="AE12" s="60"/>
      <c r="AF12" s="422" t="s">
        <v>191</v>
      </c>
      <c r="AG12" s="422"/>
      <c r="AH12" s="422"/>
      <c r="AI12" s="422"/>
      <c r="AJ12" s="422"/>
      <c r="AK12" s="422"/>
      <c r="AL12" s="422"/>
      <c r="AM12" s="422"/>
      <c r="AN12" s="422"/>
      <c r="AO12" s="422"/>
      <c r="AP12" s="422"/>
      <c r="AQ12" s="168"/>
    </row>
    <row r="13" spans="1:43" x14ac:dyDescent="0.2">
      <c r="A13" s="167"/>
      <c r="B13" s="255"/>
      <c r="C13" s="59"/>
      <c r="D13" s="60"/>
      <c r="E13" s="447"/>
      <c r="F13" s="447"/>
      <c r="G13" s="447"/>
      <c r="H13" s="447"/>
      <c r="I13" s="447"/>
      <c r="J13" s="447"/>
      <c r="K13" s="447"/>
      <c r="L13" s="447"/>
      <c r="M13" s="447"/>
      <c r="N13" s="447"/>
      <c r="O13" s="447"/>
      <c r="P13" s="447"/>
      <c r="Q13" s="59"/>
      <c r="R13" s="60"/>
      <c r="S13" s="471" t="s">
        <v>212</v>
      </c>
      <c r="T13" s="471"/>
      <c r="U13" s="471"/>
      <c r="V13" s="471"/>
      <c r="W13" s="25"/>
      <c r="X13" s="25"/>
      <c r="Y13" s="25"/>
      <c r="Z13" s="27"/>
      <c r="AA13" s="27"/>
      <c r="AB13" s="27"/>
      <c r="AC13" s="132"/>
      <c r="AD13" s="59"/>
      <c r="AE13" s="60"/>
      <c r="AF13" s="471" t="s">
        <v>212</v>
      </c>
      <c r="AG13" s="471"/>
      <c r="AH13" s="471"/>
      <c r="AI13" s="471"/>
      <c r="AJ13" s="25"/>
      <c r="AK13" s="25"/>
      <c r="AL13" s="25"/>
      <c r="AM13" s="27"/>
      <c r="AN13" s="27"/>
      <c r="AO13" s="27"/>
      <c r="AP13" s="132"/>
      <c r="AQ13" s="168"/>
    </row>
    <row r="14" spans="1:43" x14ac:dyDescent="0.2">
      <c r="A14" s="167"/>
      <c r="B14" s="255"/>
      <c r="C14" s="59"/>
      <c r="D14" s="60"/>
      <c r="E14" s="447"/>
      <c r="F14" s="447"/>
      <c r="G14" s="447"/>
      <c r="H14" s="447"/>
      <c r="I14" s="447"/>
      <c r="J14" s="447"/>
      <c r="K14" s="447"/>
      <c r="L14" s="447"/>
      <c r="M14" s="447"/>
      <c r="N14" s="447"/>
      <c r="O14" s="447"/>
      <c r="P14" s="447"/>
      <c r="Q14" s="59"/>
      <c r="R14" s="60"/>
      <c r="S14" s="25" t="s">
        <v>213</v>
      </c>
      <c r="U14" s="25"/>
      <c r="V14" s="25"/>
      <c r="W14" s="25"/>
      <c r="X14" s="25"/>
      <c r="Y14" s="25"/>
      <c r="Z14" s="60"/>
      <c r="AA14" s="59"/>
      <c r="AB14" s="60"/>
      <c r="AC14" s="33"/>
      <c r="AD14" s="59"/>
      <c r="AE14" s="60"/>
      <c r="AF14" s="235" t="s">
        <v>213</v>
      </c>
      <c r="AH14" s="25"/>
      <c r="AI14" s="25"/>
      <c r="AJ14" s="25"/>
      <c r="AK14" s="25"/>
      <c r="AL14" s="25"/>
      <c r="AM14" s="60"/>
      <c r="AN14" s="59"/>
      <c r="AO14" s="60"/>
      <c r="AP14" s="33"/>
      <c r="AQ14" s="168"/>
    </row>
    <row r="15" spans="1:43" x14ac:dyDescent="0.2">
      <c r="A15" s="167"/>
      <c r="B15" s="255"/>
      <c r="C15" s="59"/>
      <c r="D15" s="60"/>
      <c r="E15" s="447"/>
      <c r="F15" s="447"/>
      <c r="G15" s="447"/>
      <c r="H15" s="447"/>
      <c r="I15" s="447"/>
      <c r="J15" s="447"/>
      <c r="K15" s="447"/>
      <c r="L15" s="447"/>
      <c r="M15" s="447"/>
      <c r="N15" s="447"/>
      <c r="O15" s="447"/>
      <c r="P15" s="447"/>
      <c r="Q15" s="59"/>
      <c r="R15" s="60"/>
      <c r="S15" s="23" t="s">
        <v>214</v>
      </c>
      <c r="U15" s="25"/>
      <c r="V15" s="55"/>
      <c r="X15" s="131" t="s">
        <v>0</v>
      </c>
      <c r="Y15" s="55"/>
      <c r="Z15" s="37"/>
      <c r="AA15" s="56"/>
      <c r="AB15" s="37"/>
      <c r="AC15" s="34"/>
      <c r="AD15" s="59"/>
      <c r="AE15" s="60"/>
      <c r="AF15" s="236" t="s">
        <v>214</v>
      </c>
      <c r="AH15" s="25"/>
      <c r="AI15" s="55"/>
      <c r="AK15" s="131" t="s">
        <v>0</v>
      </c>
      <c r="AL15" s="55"/>
      <c r="AM15" s="37"/>
      <c r="AN15" s="56"/>
      <c r="AO15" s="37"/>
      <c r="AP15" s="34"/>
      <c r="AQ15" s="168"/>
    </row>
    <row r="16" spans="1:43" ht="6" customHeight="1" thickBot="1" x14ac:dyDescent="0.25">
      <c r="A16" s="169"/>
      <c r="B16" s="257"/>
      <c r="C16" s="103"/>
      <c r="D16" s="104"/>
      <c r="E16" s="101"/>
      <c r="F16" s="101"/>
      <c r="G16" s="101"/>
      <c r="H16" s="101"/>
      <c r="I16" s="101"/>
      <c r="J16" s="101"/>
      <c r="K16" s="101"/>
      <c r="L16" s="101"/>
      <c r="M16" s="101"/>
      <c r="N16" s="101"/>
      <c r="O16" s="101"/>
      <c r="P16" s="101"/>
      <c r="Q16" s="103"/>
      <c r="R16" s="104"/>
      <c r="S16" s="101"/>
      <c r="T16" s="101"/>
      <c r="U16" s="101"/>
      <c r="V16" s="101"/>
      <c r="W16" s="101"/>
      <c r="X16" s="101"/>
      <c r="Y16" s="101"/>
      <c r="Z16" s="101"/>
      <c r="AA16" s="101"/>
      <c r="AB16" s="101"/>
      <c r="AC16" s="161"/>
      <c r="AD16" s="103"/>
      <c r="AE16" s="104"/>
      <c r="AF16" s="101"/>
      <c r="AG16" s="101"/>
      <c r="AH16" s="101"/>
      <c r="AI16" s="101"/>
      <c r="AJ16" s="101"/>
      <c r="AK16" s="101"/>
      <c r="AL16" s="101"/>
      <c r="AM16" s="101"/>
      <c r="AN16" s="101"/>
      <c r="AO16" s="101"/>
      <c r="AP16" s="161"/>
      <c r="AQ16" s="170"/>
    </row>
    <row r="17" spans="1:43" ht="6" customHeight="1" x14ac:dyDescent="0.2">
      <c r="A17" s="162"/>
      <c r="B17" s="141"/>
      <c r="C17" s="164"/>
      <c r="D17" s="165"/>
      <c r="E17" s="1"/>
      <c r="F17" s="1"/>
      <c r="G17" s="1"/>
      <c r="H17" s="1"/>
      <c r="I17" s="1"/>
      <c r="J17" s="1"/>
      <c r="K17" s="1"/>
      <c r="L17" s="1"/>
      <c r="M17" s="1"/>
      <c r="N17" s="1"/>
      <c r="O17" s="1"/>
      <c r="P17" s="1"/>
      <c r="Q17" s="164"/>
      <c r="R17" s="165"/>
      <c r="S17" s="1"/>
      <c r="T17" s="1"/>
      <c r="U17" s="1"/>
      <c r="V17" s="1"/>
      <c r="W17" s="1"/>
      <c r="X17" s="1"/>
      <c r="Y17" s="1"/>
      <c r="Z17" s="1"/>
      <c r="AA17" s="1"/>
      <c r="AB17" s="1"/>
      <c r="AC17" s="152"/>
      <c r="AD17" s="164"/>
      <c r="AE17" s="165"/>
      <c r="AF17" s="1"/>
      <c r="AG17" s="1"/>
      <c r="AH17" s="1"/>
      <c r="AI17" s="1"/>
      <c r="AJ17" s="1"/>
      <c r="AK17" s="1"/>
      <c r="AL17" s="1"/>
      <c r="AM17" s="1"/>
      <c r="AN17" s="1"/>
      <c r="AO17" s="1"/>
      <c r="AP17" s="152"/>
      <c r="AQ17" s="166"/>
    </row>
    <row r="18" spans="1:43" ht="11.25" customHeight="1" x14ac:dyDescent="0.2">
      <c r="A18" s="167"/>
      <c r="B18" s="255">
        <v>403</v>
      </c>
      <c r="C18" s="59"/>
      <c r="D18" s="60"/>
      <c r="E18" s="447" t="s">
        <v>303</v>
      </c>
      <c r="F18" s="447"/>
      <c r="G18" s="447"/>
      <c r="H18" s="447"/>
      <c r="I18" s="447"/>
      <c r="J18" s="447"/>
      <c r="K18" s="447"/>
      <c r="L18" s="447"/>
      <c r="M18" s="447"/>
      <c r="N18" s="447"/>
      <c r="O18" s="447"/>
      <c r="P18" s="447"/>
      <c r="Q18" s="59"/>
      <c r="R18" s="60"/>
      <c r="S18" s="485" t="s">
        <v>96</v>
      </c>
      <c r="T18" s="485"/>
      <c r="U18" s="485"/>
      <c r="V18" s="27"/>
      <c r="W18" s="27"/>
      <c r="X18" s="27"/>
      <c r="Y18" s="27"/>
      <c r="Z18" s="27"/>
      <c r="AA18" s="27"/>
      <c r="AB18" s="27"/>
      <c r="AC18" s="132"/>
      <c r="AD18" s="59"/>
      <c r="AE18" s="60"/>
      <c r="AF18" s="485" t="s">
        <v>96</v>
      </c>
      <c r="AG18" s="485"/>
      <c r="AH18" s="485"/>
      <c r="AI18" s="27"/>
      <c r="AJ18" s="27"/>
      <c r="AK18" s="27"/>
      <c r="AL18" s="27"/>
      <c r="AM18" s="27"/>
      <c r="AN18" s="27"/>
      <c r="AO18" s="27"/>
      <c r="AP18" s="132"/>
      <c r="AQ18" s="168"/>
    </row>
    <row r="19" spans="1:43" x14ac:dyDescent="0.2">
      <c r="A19" s="167"/>
      <c r="B19" s="255"/>
      <c r="C19" s="59"/>
      <c r="D19" s="60"/>
      <c r="E19" s="447"/>
      <c r="F19" s="447"/>
      <c r="G19" s="447"/>
      <c r="H19" s="447"/>
      <c r="I19" s="447"/>
      <c r="J19" s="447"/>
      <c r="K19" s="447"/>
      <c r="L19" s="447"/>
      <c r="M19" s="447"/>
      <c r="N19" s="447"/>
      <c r="O19" s="447"/>
      <c r="P19" s="447"/>
      <c r="Q19" s="59"/>
      <c r="R19" s="60"/>
      <c r="S19" s="25"/>
      <c r="T19" s="25"/>
      <c r="U19" s="25"/>
      <c r="V19" s="25"/>
      <c r="W19" s="25"/>
      <c r="X19" s="25"/>
      <c r="Y19" s="25"/>
      <c r="Z19" s="25"/>
      <c r="AA19" s="25"/>
      <c r="AB19" s="25"/>
      <c r="AC19" s="35"/>
      <c r="AD19" s="59"/>
      <c r="AE19" s="60"/>
      <c r="AF19" s="25"/>
      <c r="AG19" s="25"/>
      <c r="AH19" s="25"/>
      <c r="AI19" s="25"/>
      <c r="AJ19" s="25"/>
      <c r="AK19" s="25"/>
      <c r="AL19" s="25"/>
      <c r="AM19" s="25"/>
      <c r="AN19" s="25"/>
      <c r="AO19" s="25"/>
      <c r="AP19" s="35"/>
      <c r="AQ19" s="168"/>
    </row>
    <row r="20" spans="1:43" x14ac:dyDescent="0.2">
      <c r="A20" s="167"/>
      <c r="B20" s="248"/>
      <c r="C20" s="59"/>
      <c r="D20" s="60"/>
      <c r="E20" s="447"/>
      <c r="F20" s="447"/>
      <c r="G20" s="447"/>
      <c r="H20" s="447"/>
      <c r="I20" s="447"/>
      <c r="J20" s="447"/>
      <c r="K20" s="447"/>
      <c r="L20" s="447"/>
      <c r="M20" s="447"/>
      <c r="N20" s="447"/>
      <c r="O20" s="447"/>
      <c r="P20" s="447"/>
      <c r="Q20" s="59"/>
      <c r="R20" s="60"/>
      <c r="S20" s="100"/>
      <c r="T20" s="25"/>
      <c r="U20" s="35" t="s">
        <v>192</v>
      </c>
      <c r="V20" s="23"/>
      <c r="W20" s="25"/>
      <c r="X20" s="25"/>
      <c r="Y20" s="23"/>
      <c r="Z20" s="100"/>
      <c r="AA20" s="112" t="s">
        <v>193</v>
      </c>
      <c r="AB20" s="111"/>
      <c r="AC20" s="112"/>
      <c r="AD20" s="59"/>
      <c r="AE20" s="60"/>
      <c r="AF20" s="100"/>
      <c r="AG20" s="25"/>
      <c r="AH20" s="35" t="s">
        <v>192</v>
      </c>
      <c r="AI20" s="25"/>
      <c r="AJ20" s="25"/>
      <c r="AK20" s="25"/>
      <c r="AL20" s="25"/>
      <c r="AM20" s="236"/>
      <c r="AN20" s="112" t="s">
        <v>193</v>
      </c>
      <c r="AO20" s="111"/>
      <c r="AP20" s="112"/>
      <c r="AQ20" s="168"/>
    </row>
    <row r="21" spans="1:43" x14ac:dyDescent="0.2">
      <c r="A21" s="167"/>
      <c r="B21" s="248"/>
      <c r="C21" s="59"/>
      <c r="D21" s="60"/>
      <c r="E21" s="447"/>
      <c r="F21" s="447"/>
      <c r="G21" s="447"/>
      <c r="H21" s="447"/>
      <c r="I21" s="447"/>
      <c r="J21" s="447"/>
      <c r="K21" s="447"/>
      <c r="L21" s="447"/>
      <c r="M21" s="447"/>
      <c r="N21" s="447"/>
      <c r="O21" s="447"/>
      <c r="P21" s="447"/>
      <c r="Q21" s="59"/>
      <c r="R21" s="60"/>
      <c r="S21" s="100"/>
      <c r="T21" s="25"/>
      <c r="U21" s="35"/>
      <c r="V21" s="23"/>
      <c r="W21" s="25"/>
      <c r="X21" s="25"/>
      <c r="Y21" s="23"/>
      <c r="Z21" s="100"/>
      <c r="AA21" s="112"/>
      <c r="AB21" s="111"/>
      <c r="AC21" s="112"/>
      <c r="AD21" s="59"/>
      <c r="AE21" s="60"/>
      <c r="AF21" s="105"/>
      <c r="AG21" s="25"/>
      <c r="AH21" s="35"/>
      <c r="AI21" s="25"/>
      <c r="AJ21" s="25"/>
      <c r="AK21" s="25"/>
      <c r="AL21" s="25"/>
      <c r="AM21" s="105"/>
      <c r="AN21" s="112"/>
      <c r="AO21" s="111"/>
      <c r="AP21" s="112"/>
      <c r="AQ21" s="168"/>
    </row>
    <row r="22" spans="1:43" x14ac:dyDescent="0.2">
      <c r="A22" s="167"/>
      <c r="B22" s="248"/>
      <c r="C22" s="59"/>
      <c r="D22" s="60"/>
      <c r="E22" s="447"/>
      <c r="F22" s="447"/>
      <c r="G22" s="447"/>
      <c r="H22" s="447"/>
      <c r="I22" s="447"/>
      <c r="J22" s="447"/>
      <c r="K22" s="447"/>
      <c r="L22" s="447"/>
      <c r="M22" s="447"/>
      <c r="N22" s="447"/>
      <c r="O22" s="447"/>
      <c r="P22" s="447"/>
      <c r="Q22" s="59"/>
      <c r="R22" s="60"/>
      <c r="S22" s="25"/>
      <c r="T22" s="25"/>
      <c r="U22" s="25"/>
      <c r="V22" s="23"/>
      <c r="W22" s="25"/>
      <c r="X22" s="25"/>
      <c r="Y22" s="23"/>
      <c r="Z22" s="25"/>
      <c r="AA22" s="112" t="s">
        <v>401</v>
      </c>
      <c r="AB22" s="111"/>
      <c r="AC22" s="112"/>
      <c r="AD22" s="59"/>
      <c r="AE22" s="60"/>
      <c r="AF22" s="25"/>
      <c r="AG22" s="25"/>
      <c r="AH22" s="25"/>
      <c r="AI22" s="25"/>
      <c r="AJ22" s="25"/>
      <c r="AK22" s="25"/>
      <c r="AL22" s="25"/>
      <c r="AM22" s="25"/>
      <c r="AN22" s="112" t="s">
        <v>401</v>
      </c>
      <c r="AO22" s="111"/>
      <c r="AP22" s="112"/>
      <c r="AQ22" s="168"/>
    </row>
    <row r="23" spans="1:43" ht="6" customHeight="1" thickBot="1" x14ac:dyDescent="0.25">
      <c r="A23" s="169"/>
      <c r="B23" s="249"/>
      <c r="C23" s="103"/>
      <c r="D23" s="104"/>
      <c r="E23" s="101"/>
      <c r="F23" s="101"/>
      <c r="G23" s="101"/>
      <c r="H23" s="101"/>
      <c r="I23" s="101"/>
      <c r="J23" s="101"/>
      <c r="K23" s="101"/>
      <c r="L23" s="101"/>
      <c r="M23" s="101"/>
      <c r="N23" s="101"/>
      <c r="O23" s="101"/>
      <c r="P23" s="101"/>
      <c r="Q23" s="103"/>
      <c r="R23" s="104"/>
      <c r="S23" s="101"/>
      <c r="T23" s="101"/>
      <c r="U23" s="101"/>
      <c r="V23" s="101"/>
      <c r="W23" s="101"/>
      <c r="X23" s="101"/>
      <c r="Y23" s="101"/>
      <c r="Z23" s="101"/>
      <c r="AA23" s="101"/>
      <c r="AB23" s="101"/>
      <c r="AC23" s="161"/>
      <c r="AD23" s="103"/>
      <c r="AE23" s="104"/>
      <c r="AF23" s="101"/>
      <c r="AG23" s="101"/>
      <c r="AH23" s="101"/>
      <c r="AI23" s="101"/>
      <c r="AJ23" s="101"/>
      <c r="AK23" s="101"/>
      <c r="AL23" s="101"/>
      <c r="AM23" s="101"/>
      <c r="AN23" s="101"/>
      <c r="AO23" s="101"/>
      <c r="AP23" s="161"/>
      <c r="AQ23" s="170"/>
    </row>
    <row r="24" spans="1:43" ht="6" customHeight="1" x14ac:dyDescent="0.2">
      <c r="A24" s="24"/>
      <c r="B24" s="247"/>
      <c r="C24" s="54"/>
      <c r="D24" s="38"/>
      <c r="E24" s="24"/>
      <c r="F24" s="24"/>
      <c r="G24" s="24"/>
      <c r="H24" s="24"/>
      <c r="I24" s="24"/>
      <c r="J24" s="24"/>
      <c r="K24" s="24"/>
      <c r="L24" s="24"/>
      <c r="M24" s="24"/>
      <c r="N24" s="24"/>
      <c r="O24" s="24"/>
      <c r="P24" s="24"/>
      <c r="Q24" s="54"/>
      <c r="R24" s="38"/>
      <c r="S24" s="24"/>
      <c r="T24" s="24"/>
      <c r="U24" s="24"/>
      <c r="V24" s="24"/>
      <c r="W24" s="24"/>
      <c r="X24" s="24"/>
      <c r="Y24" s="24"/>
      <c r="Z24" s="24"/>
      <c r="AA24" s="24"/>
      <c r="AB24" s="24"/>
      <c r="AC24" s="133"/>
      <c r="AD24" s="54"/>
      <c r="AE24" s="38"/>
      <c r="AF24" s="24"/>
      <c r="AG24" s="24"/>
      <c r="AH24" s="24"/>
      <c r="AI24" s="24"/>
      <c r="AJ24" s="24"/>
      <c r="AK24" s="24"/>
      <c r="AL24" s="24"/>
      <c r="AM24" s="24"/>
      <c r="AN24" s="24"/>
      <c r="AO24" s="24"/>
      <c r="AP24" s="133"/>
      <c r="AQ24" s="54"/>
    </row>
    <row r="25" spans="1:43" ht="11.25" customHeight="1" x14ac:dyDescent="0.2">
      <c r="A25" s="25"/>
      <c r="B25" s="248">
        <v>404</v>
      </c>
      <c r="C25" s="59"/>
      <c r="D25" s="60"/>
      <c r="E25" s="480" t="str">
        <f ca="1">VLOOKUP(INDIRECT(ADDRESS(ROW(),COLUMN()-3)),Language_Translations,MATCH(Language_Selected,Language_Options,0),FALSE)</f>
        <v>Est-ce que (NOM) a été malade avec de la fièvre à n'importe quel moment au cours des 2 dernières semaines ?</v>
      </c>
      <c r="F25" s="480"/>
      <c r="G25" s="480"/>
      <c r="H25" s="480"/>
      <c r="I25" s="480"/>
      <c r="J25" s="480"/>
      <c r="K25" s="480"/>
      <c r="L25" s="480"/>
      <c r="M25" s="480"/>
      <c r="N25" s="480"/>
      <c r="O25" s="480"/>
      <c r="P25" s="480"/>
      <c r="Q25" s="129"/>
      <c r="R25" s="60"/>
      <c r="S25" s="237" t="s">
        <v>115</v>
      </c>
      <c r="T25" s="23"/>
      <c r="U25" s="130" t="s">
        <v>0</v>
      </c>
      <c r="V25" s="130"/>
      <c r="W25" s="130"/>
      <c r="X25" s="130"/>
      <c r="Y25" s="130"/>
      <c r="Z25" s="130"/>
      <c r="AA25" s="130"/>
      <c r="AB25" s="130"/>
      <c r="AC25" s="126" t="s">
        <v>8</v>
      </c>
      <c r="AD25" s="59"/>
      <c r="AE25" s="60"/>
      <c r="AF25" s="237" t="s">
        <v>115</v>
      </c>
      <c r="AG25" s="23"/>
      <c r="AH25" s="130" t="s">
        <v>0</v>
      </c>
      <c r="AI25" s="130"/>
      <c r="AJ25" s="130"/>
      <c r="AK25" s="130"/>
      <c r="AL25" s="130"/>
      <c r="AM25" s="130"/>
      <c r="AN25" s="130"/>
      <c r="AO25" s="130"/>
      <c r="AP25" s="126" t="s">
        <v>8</v>
      </c>
      <c r="AQ25" s="59"/>
    </row>
    <row r="26" spans="1:43" x14ac:dyDescent="0.2">
      <c r="A26" s="23"/>
      <c r="B26" s="256"/>
      <c r="C26" s="59"/>
      <c r="D26" s="60"/>
      <c r="E26" s="480"/>
      <c r="F26" s="480"/>
      <c r="G26" s="480"/>
      <c r="H26" s="480"/>
      <c r="I26" s="480"/>
      <c r="J26" s="480"/>
      <c r="K26" s="480"/>
      <c r="L26" s="480"/>
      <c r="M26" s="480"/>
      <c r="N26" s="480"/>
      <c r="O26" s="480"/>
      <c r="P26" s="480"/>
      <c r="Q26" s="129"/>
      <c r="R26" s="60"/>
      <c r="S26" s="238" t="s">
        <v>116</v>
      </c>
      <c r="T26" s="23"/>
      <c r="U26" s="130" t="s">
        <v>0</v>
      </c>
      <c r="V26" s="130"/>
      <c r="W26" s="130"/>
      <c r="X26" s="130"/>
      <c r="Y26" s="130"/>
      <c r="Z26" s="130"/>
      <c r="AA26" s="130"/>
      <c r="AB26" s="130"/>
      <c r="AC26" s="126" t="s">
        <v>10</v>
      </c>
      <c r="AD26" s="59"/>
      <c r="AE26" s="60"/>
      <c r="AF26" s="238" t="s">
        <v>116</v>
      </c>
      <c r="AG26" s="23"/>
      <c r="AH26" s="130" t="s">
        <v>0</v>
      </c>
      <c r="AI26" s="130"/>
      <c r="AJ26" s="130"/>
      <c r="AK26" s="130"/>
      <c r="AL26" s="130"/>
      <c r="AM26" s="130"/>
      <c r="AN26" s="130"/>
      <c r="AO26" s="130"/>
      <c r="AP26" s="126" t="s">
        <v>10</v>
      </c>
      <c r="AQ26" s="59"/>
    </row>
    <row r="27" spans="1:43" x14ac:dyDescent="0.2">
      <c r="A27" s="23"/>
      <c r="B27" s="256"/>
      <c r="C27" s="59"/>
      <c r="D27" s="60"/>
      <c r="E27" s="480"/>
      <c r="F27" s="480"/>
      <c r="G27" s="480"/>
      <c r="H27" s="480"/>
      <c r="I27" s="480"/>
      <c r="J27" s="480"/>
      <c r="K27" s="480"/>
      <c r="L27" s="480"/>
      <c r="M27" s="480"/>
      <c r="N27" s="480"/>
      <c r="O27" s="480"/>
      <c r="P27" s="480"/>
      <c r="Q27" s="129"/>
      <c r="R27" s="60"/>
      <c r="S27" s="23"/>
      <c r="T27" s="23"/>
      <c r="U27" s="23"/>
      <c r="V27" s="23"/>
      <c r="W27" s="23"/>
      <c r="X27" s="23"/>
      <c r="Y27" s="23"/>
      <c r="Z27" s="23"/>
      <c r="AA27" s="112" t="s">
        <v>401</v>
      </c>
      <c r="AB27" s="23"/>
      <c r="AC27" s="31"/>
      <c r="AD27" s="59"/>
      <c r="AE27" s="60"/>
      <c r="AF27" s="23"/>
      <c r="AG27" s="23"/>
      <c r="AH27" s="23"/>
      <c r="AI27" s="23"/>
      <c r="AJ27" s="23"/>
      <c r="AK27" s="23"/>
      <c r="AL27" s="23"/>
      <c r="AM27" s="23"/>
      <c r="AN27" s="112" t="s">
        <v>401</v>
      </c>
      <c r="AO27" s="23"/>
      <c r="AP27" s="31"/>
      <c r="AQ27" s="59"/>
    </row>
    <row r="28" spans="1:43" x14ac:dyDescent="0.2">
      <c r="A28" s="23"/>
      <c r="B28" s="256"/>
      <c r="C28" s="59"/>
      <c r="D28" s="60"/>
      <c r="E28" s="480"/>
      <c r="F28" s="480"/>
      <c r="G28" s="480"/>
      <c r="H28" s="480"/>
      <c r="I28" s="480"/>
      <c r="J28" s="480"/>
      <c r="K28" s="480"/>
      <c r="L28" s="480"/>
      <c r="M28" s="480"/>
      <c r="N28" s="480"/>
      <c r="O28" s="480"/>
      <c r="P28" s="480"/>
      <c r="Q28" s="129"/>
      <c r="R28" s="60"/>
      <c r="S28" s="23" t="s">
        <v>180</v>
      </c>
      <c r="T28" s="23"/>
      <c r="U28" s="23"/>
      <c r="V28" s="23"/>
      <c r="W28" s="23"/>
      <c r="X28" s="130" t="s">
        <v>0</v>
      </c>
      <c r="Y28" s="130"/>
      <c r="Z28" s="130"/>
      <c r="AA28" s="130"/>
      <c r="AB28" s="130"/>
      <c r="AC28" s="126" t="s">
        <v>31</v>
      </c>
      <c r="AD28" s="59"/>
      <c r="AE28" s="60"/>
      <c r="AF28" s="245" t="s">
        <v>180</v>
      </c>
      <c r="AG28" s="23"/>
      <c r="AH28" s="23"/>
      <c r="AI28" s="23"/>
      <c r="AJ28" s="23"/>
      <c r="AK28" s="130" t="s">
        <v>0</v>
      </c>
      <c r="AL28" s="130"/>
      <c r="AM28" s="130"/>
      <c r="AN28" s="130"/>
      <c r="AO28" s="130"/>
      <c r="AP28" s="126" t="s">
        <v>31</v>
      </c>
      <c r="AQ28" s="59"/>
    </row>
    <row r="29" spans="1:43" ht="6" customHeight="1" x14ac:dyDescent="0.2">
      <c r="A29" s="27"/>
      <c r="B29" s="259"/>
      <c r="C29" s="56"/>
      <c r="D29" s="37"/>
      <c r="E29" s="27"/>
      <c r="F29" s="27"/>
      <c r="G29" s="27"/>
      <c r="H29" s="27"/>
      <c r="I29" s="27"/>
      <c r="J29" s="27"/>
      <c r="K29" s="27"/>
      <c r="L29" s="27"/>
      <c r="M29" s="27"/>
      <c r="N29" s="27"/>
      <c r="O29" s="27"/>
      <c r="P29" s="27"/>
      <c r="Q29" s="56"/>
      <c r="R29" s="37"/>
      <c r="S29" s="27"/>
      <c r="T29" s="27"/>
      <c r="U29" s="27"/>
      <c r="V29" s="27"/>
      <c r="W29" s="27"/>
      <c r="X29" s="27"/>
      <c r="Y29" s="27"/>
      <c r="Z29" s="27"/>
      <c r="AA29" s="27"/>
      <c r="AB29" s="27"/>
      <c r="AC29" s="132"/>
      <c r="AD29" s="56"/>
      <c r="AE29" s="37"/>
      <c r="AF29" s="27"/>
      <c r="AG29" s="27"/>
      <c r="AH29" s="27"/>
      <c r="AI29" s="27"/>
      <c r="AJ29" s="27"/>
      <c r="AK29" s="27"/>
      <c r="AL29" s="27"/>
      <c r="AM29" s="27"/>
      <c r="AN29" s="27"/>
      <c r="AO29" s="27"/>
      <c r="AP29" s="132"/>
      <c r="AQ29" s="56"/>
    </row>
    <row r="30" spans="1:43" ht="6" customHeight="1" x14ac:dyDescent="0.2">
      <c r="A30" s="29"/>
      <c r="B30" s="359"/>
      <c r="C30" s="106"/>
      <c r="D30" s="38"/>
      <c r="E30" s="24"/>
      <c r="F30" s="24"/>
      <c r="G30" s="24"/>
      <c r="H30" s="24"/>
      <c r="I30" s="24"/>
      <c r="J30" s="24"/>
      <c r="K30" s="24"/>
      <c r="L30" s="24"/>
      <c r="M30" s="24"/>
      <c r="N30" s="24"/>
      <c r="O30" s="24"/>
      <c r="P30" s="24"/>
      <c r="Q30" s="54"/>
      <c r="R30" s="38"/>
      <c r="S30" s="24"/>
      <c r="T30" s="24"/>
      <c r="U30" s="24"/>
      <c r="V30" s="24"/>
      <c r="W30" s="24"/>
      <c r="X30" s="24"/>
      <c r="Y30" s="24"/>
      <c r="Z30" s="24"/>
      <c r="AA30" s="24"/>
      <c r="AB30" s="24"/>
      <c r="AC30" s="133"/>
      <c r="AD30" s="54"/>
      <c r="AE30" s="38"/>
      <c r="AF30" s="24"/>
      <c r="AG30" s="24"/>
      <c r="AH30" s="24"/>
      <c r="AI30" s="24"/>
      <c r="AJ30" s="24"/>
      <c r="AK30" s="24"/>
      <c r="AL30" s="24"/>
      <c r="AM30" s="24"/>
      <c r="AN30" s="24"/>
      <c r="AO30" s="24"/>
      <c r="AP30" s="133"/>
      <c r="AQ30" s="54"/>
    </row>
    <row r="31" spans="1:43" ht="11.25" customHeight="1" x14ac:dyDescent="0.2">
      <c r="A31" s="281"/>
      <c r="B31" s="115">
        <v>405</v>
      </c>
      <c r="C31" s="109"/>
      <c r="D31" s="60"/>
      <c r="E31" s="450" t="str">
        <f ca="1">VLOOKUP(INDIRECT(ADDRESS(ROW(),COLUMN()-3)),Language_Translations,MATCH(Language_Selected,Language_Options,0),FALSE)</f>
        <v>À n'importe quel moment au cours de sa maladie, est-ce qu'on a pris à (NOM) du sang de son doigt ou de son talon ?</v>
      </c>
      <c r="F31" s="450"/>
      <c r="G31" s="450"/>
      <c r="H31" s="450"/>
      <c r="I31" s="450"/>
      <c r="J31" s="450"/>
      <c r="K31" s="450"/>
      <c r="L31" s="450"/>
      <c r="M31" s="450"/>
      <c r="N31" s="450"/>
      <c r="O31" s="450"/>
      <c r="P31" s="450"/>
      <c r="Q31" s="129"/>
      <c r="R31" s="60"/>
      <c r="S31" s="239" t="s">
        <v>115</v>
      </c>
      <c r="T31" s="23"/>
      <c r="U31" s="130" t="s">
        <v>0</v>
      </c>
      <c r="V31" s="130"/>
      <c r="W31" s="130"/>
      <c r="X31" s="130"/>
      <c r="Y31" s="130"/>
      <c r="Z31" s="130"/>
      <c r="AA31" s="130"/>
      <c r="AB31" s="130"/>
      <c r="AC31" s="126" t="s">
        <v>8</v>
      </c>
      <c r="AD31" s="59"/>
      <c r="AE31" s="60"/>
      <c r="AF31" s="239" t="s">
        <v>115</v>
      </c>
      <c r="AG31" s="23"/>
      <c r="AH31" s="130" t="s">
        <v>0</v>
      </c>
      <c r="AI31" s="130"/>
      <c r="AJ31" s="130"/>
      <c r="AK31" s="130"/>
      <c r="AL31" s="130"/>
      <c r="AM31" s="130"/>
      <c r="AN31" s="130"/>
      <c r="AO31" s="130"/>
      <c r="AP31" s="126" t="s">
        <v>8</v>
      </c>
      <c r="AQ31" s="59"/>
    </row>
    <row r="32" spans="1:43" x14ac:dyDescent="0.2">
      <c r="A32" s="281"/>
      <c r="B32" s="125"/>
      <c r="C32" s="109"/>
      <c r="D32" s="60"/>
      <c r="E32" s="450"/>
      <c r="F32" s="450"/>
      <c r="G32" s="450"/>
      <c r="H32" s="450"/>
      <c r="I32" s="450"/>
      <c r="J32" s="450"/>
      <c r="K32" s="450"/>
      <c r="L32" s="450"/>
      <c r="M32" s="450"/>
      <c r="N32" s="450"/>
      <c r="O32" s="450"/>
      <c r="P32" s="450"/>
      <c r="Q32" s="129"/>
      <c r="R32" s="60"/>
      <c r="S32" s="238" t="s">
        <v>116</v>
      </c>
      <c r="T32" s="23"/>
      <c r="U32" s="130" t="s">
        <v>0</v>
      </c>
      <c r="V32" s="130"/>
      <c r="W32" s="130"/>
      <c r="X32" s="130"/>
      <c r="Y32" s="130"/>
      <c r="Z32" s="130"/>
      <c r="AA32" s="130"/>
      <c r="AB32" s="130"/>
      <c r="AC32" s="126" t="s">
        <v>10</v>
      </c>
      <c r="AD32" s="59"/>
      <c r="AE32" s="60"/>
      <c r="AF32" s="238" t="s">
        <v>116</v>
      </c>
      <c r="AG32" s="23"/>
      <c r="AH32" s="130" t="s">
        <v>0</v>
      </c>
      <c r="AI32" s="130"/>
      <c r="AJ32" s="130"/>
      <c r="AK32" s="130"/>
      <c r="AL32" s="130"/>
      <c r="AM32" s="130"/>
      <c r="AN32" s="130"/>
      <c r="AO32" s="130"/>
      <c r="AP32" s="126" t="s">
        <v>10</v>
      </c>
      <c r="AQ32" s="59"/>
    </row>
    <row r="33" spans="1:43" x14ac:dyDescent="0.2">
      <c r="A33" s="281"/>
      <c r="B33" s="115"/>
      <c r="C33" s="109"/>
      <c r="D33" s="60"/>
      <c r="E33" s="450"/>
      <c r="F33" s="450"/>
      <c r="G33" s="450"/>
      <c r="H33" s="450"/>
      <c r="I33" s="450"/>
      <c r="J33" s="450"/>
      <c r="K33" s="450"/>
      <c r="L33" s="450"/>
      <c r="M33" s="450"/>
      <c r="N33" s="450"/>
      <c r="O33" s="450"/>
      <c r="P33" s="450"/>
      <c r="Q33" s="129"/>
      <c r="R33" s="60"/>
      <c r="S33" s="240" t="s">
        <v>180</v>
      </c>
      <c r="T33" s="23"/>
      <c r="U33" s="23"/>
      <c r="V33" s="23"/>
      <c r="W33" s="23"/>
      <c r="X33" s="130" t="s">
        <v>0</v>
      </c>
      <c r="Y33" s="130"/>
      <c r="Z33" s="130"/>
      <c r="AA33" s="130"/>
      <c r="AB33" s="130"/>
      <c r="AC33" s="126" t="s">
        <v>31</v>
      </c>
      <c r="AD33" s="59"/>
      <c r="AE33" s="60"/>
      <c r="AF33" s="238" t="s">
        <v>180</v>
      </c>
      <c r="AG33" s="23"/>
      <c r="AH33" s="23"/>
      <c r="AI33" s="23"/>
      <c r="AJ33" s="23"/>
      <c r="AK33" s="130" t="s">
        <v>0</v>
      </c>
      <c r="AL33" s="130"/>
      <c r="AM33" s="130"/>
      <c r="AN33" s="130"/>
      <c r="AO33" s="130"/>
      <c r="AP33" s="126" t="s">
        <v>31</v>
      </c>
      <c r="AQ33" s="59"/>
    </row>
    <row r="34" spans="1:43" ht="6" customHeight="1" thickBot="1" x14ac:dyDescent="0.25">
      <c r="A34" s="123"/>
      <c r="B34" s="122"/>
      <c r="C34" s="120"/>
      <c r="D34" s="37"/>
      <c r="E34" s="27"/>
      <c r="F34" s="27"/>
      <c r="G34" s="27"/>
      <c r="H34" s="27"/>
      <c r="I34" s="27"/>
      <c r="J34" s="27"/>
      <c r="K34" s="27"/>
      <c r="L34" s="27"/>
      <c r="M34" s="27"/>
      <c r="N34" s="27"/>
      <c r="O34" s="27"/>
      <c r="P34" s="27"/>
      <c r="Q34" s="56"/>
      <c r="R34" s="37"/>
      <c r="S34" s="27"/>
      <c r="T34" s="27"/>
      <c r="U34" s="27"/>
      <c r="V34" s="27"/>
      <c r="W34" s="27"/>
      <c r="X34" s="27"/>
      <c r="Y34" s="27"/>
      <c r="Z34" s="27"/>
      <c r="AA34" s="27"/>
      <c r="AB34" s="27"/>
      <c r="AC34" s="132"/>
      <c r="AD34" s="56"/>
      <c r="AE34" s="37"/>
      <c r="AF34" s="27"/>
      <c r="AG34" s="27"/>
      <c r="AH34" s="27"/>
      <c r="AI34" s="27"/>
      <c r="AJ34" s="27"/>
      <c r="AK34" s="27"/>
      <c r="AL34" s="27"/>
      <c r="AM34" s="27"/>
      <c r="AN34" s="27"/>
      <c r="AO34" s="27"/>
      <c r="AP34" s="132"/>
      <c r="AQ34" s="56"/>
    </row>
    <row r="35" spans="1:43" ht="6" customHeight="1" x14ac:dyDescent="0.2">
      <c r="A35" s="1"/>
      <c r="B35" s="163"/>
      <c r="C35" s="164"/>
      <c r="D35" s="165"/>
      <c r="E35" s="1"/>
      <c r="F35" s="1"/>
      <c r="G35" s="1"/>
      <c r="H35" s="1"/>
      <c r="I35" s="1"/>
      <c r="J35" s="1"/>
      <c r="K35" s="1"/>
      <c r="L35" s="1"/>
      <c r="M35" s="1"/>
      <c r="N35" s="1"/>
      <c r="O35" s="1"/>
      <c r="P35" s="1"/>
      <c r="Q35" s="164"/>
      <c r="R35" s="165"/>
      <c r="S35" s="1"/>
      <c r="T35" s="1"/>
      <c r="U35" s="1"/>
      <c r="V35" s="1"/>
      <c r="W35" s="1"/>
      <c r="X35" s="1"/>
      <c r="Y35" s="1"/>
      <c r="Z35" s="1"/>
      <c r="AA35" s="1"/>
      <c r="AB35" s="1"/>
      <c r="AC35" s="152"/>
      <c r="AD35" s="164"/>
      <c r="AE35" s="165"/>
      <c r="AF35" s="1"/>
      <c r="AG35" s="1"/>
      <c r="AH35" s="1"/>
      <c r="AI35" s="1"/>
      <c r="AJ35" s="1"/>
      <c r="AK35" s="1"/>
      <c r="AL35" s="1"/>
      <c r="AM35" s="1"/>
      <c r="AN35" s="1"/>
      <c r="AO35" s="1"/>
      <c r="AP35" s="152"/>
      <c r="AQ35" s="164"/>
    </row>
    <row r="36" spans="1:43" ht="11.25" customHeight="1" x14ac:dyDescent="0.2">
      <c r="A36" s="23"/>
      <c r="B36" s="256">
        <v>406</v>
      </c>
      <c r="C36" s="59"/>
      <c r="D36" s="60"/>
      <c r="E36" s="480" t="str">
        <f ca="1">VLOOKUP(INDIRECT(ADDRESS(ROW(),COLUMN()-3)),Language_Translations,MATCH(Language_Selected,Language_Options,0),FALSE)</f>
        <v>Avez-vous recherché des conseils ou un traitement pour la maladie ?</v>
      </c>
      <c r="F36" s="480"/>
      <c r="G36" s="480"/>
      <c r="H36" s="480"/>
      <c r="I36" s="480"/>
      <c r="J36" s="480"/>
      <c r="K36" s="480"/>
      <c r="L36" s="480"/>
      <c r="M36" s="480"/>
      <c r="N36" s="480"/>
      <c r="O36" s="480"/>
      <c r="P36" s="480"/>
      <c r="Q36" s="129"/>
      <c r="R36" s="60"/>
      <c r="S36" s="23" t="s">
        <v>115</v>
      </c>
      <c r="T36" s="23"/>
      <c r="U36" s="130" t="s">
        <v>0</v>
      </c>
      <c r="V36" s="130"/>
      <c r="W36" s="130"/>
      <c r="X36" s="130"/>
      <c r="Y36" s="130"/>
      <c r="Z36" s="130"/>
      <c r="AA36" s="130"/>
      <c r="AB36" s="130"/>
      <c r="AC36" s="156" t="s">
        <v>8</v>
      </c>
      <c r="AD36" s="59"/>
      <c r="AE36" s="60"/>
      <c r="AF36" s="239" t="s">
        <v>115</v>
      </c>
      <c r="AG36" s="23"/>
      <c r="AH36" s="130" t="s">
        <v>0</v>
      </c>
      <c r="AI36" s="130"/>
      <c r="AJ36" s="130"/>
      <c r="AK36" s="130"/>
      <c r="AL36" s="130"/>
      <c r="AM36" s="130"/>
      <c r="AN36" s="130"/>
      <c r="AO36" s="130"/>
      <c r="AP36" s="156" t="s">
        <v>8</v>
      </c>
      <c r="AQ36" s="59"/>
    </row>
    <row r="37" spans="1:43" x14ac:dyDescent="0.2">
      <c r="A37" s="23"/>
      <c r="B37" s="256"/>
      <c r="C37" s="59"/>
      <c r="D37" s="60"/>
      <c r="E37" s="480"/>
      <c r="F37" s="480"/>
      <c r="G37" s="480"/>
      <c r="H37" s="480"/>
      <c r="I37" s="480"/>
      <c r="J37" s="480"/>
      <c r="K37" s="480"/>
      <c r="L37" s="480"/>
      <c r="M37" s="480"/>
      <c r="N37" s="480"/>
      <c r="O37" s="480"/>
      <c r="P37" s="480"/>
      <c r="Q37" s="129"/>
      <c r="R37" s="60"/>
      <c r="S37" s="23" t="s">
        <v>116</v>
      </c>
      <c r="T37" s="23"/>
      <c r="U37" s="130" t="s">
        <v>0</v>
      </c>
      <c r="V37" s="130"/>
      <c r="W37" s="130"/>
      <c r="X37" s="130"/>
      <c r="Y37" s="130"/>
      <c r="Z37" s="130"/>
      <c r="AA37" s="130"/>
      <c r="AB37" s="130"/>
      <c r="AC37" s="156" t="s">
        <v>10</v>
      </c>
      <c r="AD37" s="59"/>
      <c r="AE37" s="60"/>
      <c r="AF37" s="239" t="s">
        <v>116</v>
      </c>
      <c r="AG37" s="23"/>
      <c r="AH37" s="130" t="s">
        <v>0</v>
      </c>
      <c r="AI37" s="130"/>
      <c r="AJ37" s="130"/>
      <c r="AK37" s="130"/>
      <c r="AL37" s="130"/>
      <c r="AM37" s="130"/>
      <c r="AN37" s="130"/>
      <c r="AO37" s="130"/>
      <c r="AP37" s="156" t="s">
        <v>10</v>
      </c>
      <c r="AQ37" s="59"/>
    </row>
    <row r="38" spans="1:43" x14ac:dyDescent="0.2">
      <c r="A38" s="25"/>
      <c r="B38" s="248"/>
      <c r="C38" s="59"/>
      <c r="D38" s="60"/>
      <c r="E38" s="480"/>
      <c r="F38" s="480"/>
      <c r="G38" s="480"/>
      <c r="H38" s="480"/>
      <c r="I38" s="480"/>
      <c r="J38" s="480"/>
      <c r="K38" s="480"/>
      <c r="L38" s="480"/>
      <c r="M38" s="480"/>
      <c r="N38" s="480"/>
      <c r="O38" s="480"/>
      <c r="P38" s="480"/>
      <c r="Q38" s="129"/>
      <c r="R38" s="60"/>
      <c r="S38" s="23"/>
      <c r="T38" s="23"/>
      <c r="U38" s="23"/>
      <c r="V38" s="23"/>
      <c r="W38" s="23"/>
      <c r="X38" s="23"/>
      <c r="Y38" s="23"/>
      <c r="AA38" s="31" t="s">
        <v>402</v>
      </c>
      <c r="AB38" s="23"/>
      <c r="AC38" s="31"/>
      <c r="AD38" s="59"/>
      <c r="AE38" s="60"/>
      <c r="AF38" s="23"/>
      <c r="AG38" s="23"/>
      <c r="AH38" s="23"/>
      <c r="AI38" s="23"/>
      <c r="AJ38" s="23"/>
      <c r="AK38" s="23"/>
      <c r="AL38" s="23"/>
      <c r="AN38" s="274" t="s">
        <v>402</v>
      </c>
      <c r="AO38" s="23"/>
      <c r="AP38" s="31"/>
      <c r="AQ38" s="59"/>
    </row>
    <row r="39" spans="1:43" ht="6" customHeight="1" x14ac:dyDescent="0.2">
      <c r="A39" s="27"/>
      <c r="B39" s="259"/>
      <c r="C39" s="56"/>
      <c r="D39" s="37"/>
      <c r="E39" s="27"/>
      <c r="F39" s="27"/>
      <c r="G39" s="27"/>
      <c r="H39" s="27"/>
      <c r="I39" s="27"/>
      <c r="J39" s="27"/>
      <c r="K39" s="27"/>
      <c r="L39" s="27"/>
      <c r="M39" s="27"/>
      <c r="N39" s="27"/>
      <c r="O39" s="27"/>
      <c r="P39" s="27"/>
      <c r="Q39" s="56"/>
      <c r="R39" s="37"/>
      <c r="S39" s="27"/>
      <c r="T39" s="27"/>
      <c r="U39" s="27"/>
      <c r="V39" s="27"/>
      <c r="W39" s="27"/>
      <c r="X39" s="27"/>
      <c r="Y39" s="27"/>
      <c r="Z39" s="27"/>
      <c r="AA39" s="27"/>
      <c r="AB39" s="27"/>
      <c r="AC39" s="132"/>
      <c r="AD39" s="56"/>
      <c r="AE39" s="37"/>
      <c r="AF39" s="27"/>
      <c r="AG39" s="27"/>
      <c r="AH39" s="27"/>
      <c r="AI39" s="27"/>
      <c r="AJ39" s="27"/>
      <c r="AK39" s="27"/>
      <c r="AL39" s="27"/>
      <c r="AM39" s="27"/>
      <c r="AN39" s="27"/>
      <c r="AO39" s="27"/>
      <c r="AP39" s="132"/>
      <c r="AQ39" s="56"/>
    </row>
    <row r="40" spans="1:43" ht="6" customHeight="1" x14ac:dyDescent="0.2">
      <c r="A40" s="24"/>
      <c r="B40" s="247"/>
      <c r="C40" s="54"/>
      <c r="D40" s="38"/>
      <c r="E40" s="24"/>
      <c r="F40" s="24"/>
      <c r="G40" s="24"/>
      <c r="H40" s="24"/>
      <c r="I40" s="24"/>
      <c r="J40" s="24"/>
      <c r="K40" s="24"/>
      <c r="L40" s="24"/>
      <c r="M40" s="24"/>
      <c r="N40" s="24"/>
      <c r="O40" s="24"/>
      <c r="P40" s="24"/>
      <c r="Q40" s="54"/>
      <c r="R40" s="38"/>
      <c r="S40" s="24"/>
      <c r="T40" s="24"/>
      <c r="U40" s="24"/>
      <c r="V40" s="24"/>
      <c r="W40" s="24"/>
      <c r="X40" s="24"/>
      <c r="Y40" s="24"/>
      <c r="Z40" s="24"/>
      <c r="AA40" s="24"/>
      <c r="AB40" s="24"/>
      <c r="AC40" s="133"/>
      <c r="AD40" s="54"/>
      <c r="AE40" s="38"/>
      <c r="AF40" s="24"/>
      <c r="AG40" s="24"/>
      <c r="AH40" s="24"/>
      <c r="AI40" s="24"/>
      <c r="AJ40" s="24"/>
      <c r="AK40" s="24"/>
      <c r="AL40" s="24"/>
      <c r="AM40" s="24"/>
      <c r="AN40" s="24"/>
      <c r="AO40" s="24"/>
      <c r="AP40" s="133"/>
      <c r="AQ40" s="54"/>
    </row>
    <row r="41" spans="1:43" ht="11.25" customHeight="1" x14ac:dyDescent="0.2">
      <c r="A41" s="23"/>
      <c r="B41" s="256">
        <v>407</v>
      </c>
      <c r="C41" s="59"/>
      <c r="D41" s="60"/>
      <c r="E41" s="450" t="str">
        <f ca="1">VLOOKUP(INDIRECT(ADDRESS(ROW(),COLUMN()-3)),Language_Translations,MATCH(Language_Selected,Language_Options,0),FALSE)</f>
        <v>Où êtes-vous allée pour rechercher des conseils ou un traitement ?
Quelque part ailleurs ?</v>
      </c>
      <c r="F41" s="450"/>
      <c r="G41" s="450"/>
      <c r="H41" s="450"/>
      <c r="I41" s="450"/>
      <c r="J41" s="450"/>
      <c r="K41" s="450"/>
      <c r="L41" s="450"/>
      <c r="M41" s="450"/>
      <c r="N41" s="450"/>
      <c r="O41" s="450"/>
      <c r="P41" s="450"/>
      <c r="Q41" s="129"/>
      <c r="R41" s="60"/>
      <c r="S41" s="353" t="s">
        <v>182</v>
      </c>
      <c r="T41" s="277"/>
      <c r="U41" s="277"/>
      <c r="V41" s="277"/>
      <c r="W41" s="277"/>
      <c r="X41" s="277"/>
      <c r="Y41" s="277"/>
      <c r="Z41" s="277"/>
      <c r="AA41" s="277"/>
      <c r="AB41" s="277"/>
      <c r="AC41" s="351"/>
      <c r="AD41" s="59"/>
      <c r="AE41" s="60"/>
      <c r="AF41" s="353" t="s">
        <v>182</v>
      </c>
      <c r="AG41" s="277"/>
      <c r="AH41" s="277"/>
      <c r="AI41" s="277"/>
      <c r="AJ41" s="277"/>
      <c r="AK41" s="277"/>
      <c r="AL41" s="277"/>
      <c r="AM41" s="277"/>
      <c r="AN41" s="277"/>
      <c r="AO41" s="277"/>
      <c r="AP41" s="391"/>
      <c r="AQ41" s="59"/>
    </row>
    <row r="42" spans="1:43" x14ac:dyDescent="0.2">
      <c r="A42" s="23"/>
      <c r="B42" s="139" t="s">
        <v>399</v>
      </c>
      <c r="C42" s="59"/>
      <c r="D42" s="60"/>
      <c r="E42" s="450"/>
      <c r="F42" s="450"/>
      <c r="G42" s="450"/>
      <c r="H42" s="450"/>
      <c r="I42" s="450"/>
      <c r="J42" s="450"/>
      <c r="K42" s="450"/>
      <c r="L42" s="450"/>
      <c r="M42" s="450"/>
      <c r="N42" s="450"/>
      <c r="O42" s="450"/>
      <c r="P42" s="450"/>
      <c r="Q42" s="129"/>
      <c r="R42" s="60"/>
      <c r="S42" s="277"/>
      <c r="T42" s="390" t="s">
        <v>338</v>
      </c>
      <c r="U42" s="390"/>
      <c r="V42" s="390"/>
      <c r="W42" s="390"/>
      <c r="X42" s="390"/>
      <c r="Y42" s="390"/>
      <c r="AB42" s="55"/>
      <c r="AC42" s="128"/>
      <c r="AD42" s="59"/>
      <c r="AE42" s="60"/>
      <c r="AF42" s="277"/>
      <c r="AG42" s="390" t="s">
        <v>338</v>
      </c>
      <c r="AH42" s="390"/>
      <c r="AI42" s="390"/>
      <c r="AJ42" s="390"/>
      <c r="AK42" s="390"/>
      <c r="AL42" s="390"/>
      <c r="AO42" s="55"/>
      <c r="AP42" s="128"/>
      <c r="AQ42" s="59"/>
    </row>
    <row r="43" spans="1:43" x14ac:dyDescent="0.2">
      <c r="A43" s="258"/>
      <c r="B43" s="139"/>
      <c r="C43" s="252"/>
      <c r="D43" s="60"/>
      <c r="E43" s="450"/>
      <c r="F43" s="450"/>
      <c r="G43" s="450"/>
      <c r="H43" s="450"/>
      <c r="I43" s="450"/>
      <c r="J43" s="450"/>
      <c r="K43" s="450"/>
      <c r="L43" s="450"/>
      <c r="M43" s="450"/>
      <c r="N43" s="450"/>
      <c r="O43" s="450"/>
      <c r="P43" s="450"/>
      <c r="Q43" s="129"/>
      <c r="R43" s="60"/>
      <c r="S43" s="277"/>
      <c r="T43" s="390"/>
      <c r="U43" s="390" t="s">
        <v>339</v>
      </c>
      <c r="V43" s="390"/>
      <c r="W43" s="390"/>
      <c r="X43" s="390"/>
      <c r="Y43" s="390"/>
      <c r="AA43" s="131" t="s">
        <v>0</v>
      </c>
      <c r="AB43" s="55"/>
      <c r="AC43" s="384" t="s">
        <v>15</v>
      </c>
      <c r="AD43" s="252"/>
      <c r="AE43" s="60"/>
      <c r="AF43" s="277"/>
      <c r="AG43" s="390"/>
      <c r="AH43" s="390" t="s">
        <v>339</v>
      </c>
      <c r="AI43" s="390"/>
      <c r="AJ43" s="390"/>
      <c r="AK43" s="390"/>
      <c r="AL43" s="390"/>
      <c r="AN43" s="131" t="s">
        <v>0</v>
      </c>
      <c r="AO43" s="55"/>
      <c r="AP43" s="384" t="s">
        <v>15</v>
      </c>
      <c r="AQ43" s="252"/>
    </row>
    <row r="44" spans="1:43" x14ac:dyDescent="0.2">
      <c r="A44" s="23"/>
      <c r="B44" s="256"/>
      <c r="C44" s="59"/>
      <c r="D44" s="60"/>
      <c r="E44" s="450"/>
      <c r="F44" s="450"/>
      <c r="G44" s="450"/>
      <c r="H44" s="450"/>
      <c r="I44" s="450"/>
      <c r="J44" s="450"/>
      <c r="K44" s="450"/>
      <c r="L44" s="450"/>
      <c r="M44" s="450"/>
      <c r="N44" s="450"/>
      <c r="O44" s="450"/>
      <c r="P44" s="450"/>
      <c r="Q44" s="59"/>
      <c r="R44" s="60"/>
      <c r="S44" s="277"/>
      <c r="T44" s="390" t="s">
        <v>340</v>
      </c>
      <c r="U44" s="278"/>
      <c r="V44" s="390"/>
      <c r="W44" s="390"/>
      <c r="X44" s="390"/>
      <c r="Y44" s="390"/>
      <c r="Z44" s="390"/>
      <c r="AA44" s="390"/>
      <c r="AB44" s="390"/>
      <c r="AC44" s="384"/>
      <c r="AD44" s="59"/>
      <c r="AE44" s="60"/>
      <c r="AF44" s="277"/>
      <c r="AG44" s="390" t="s">
        <v>340</v>
      </c>
      <c r="AH44" s="278"/>
      <c r="AI44" s="390"/>
      <c r="AJ44" s="390"/>
      <c r="AK44" s="390"/>
      <c r="AL44" s="390"/>
      <c r="AM44" s="390"/>
      <c r="AN44" s="390"/>
      <c r="AO44" s="390"/>
      <c r="AP44" s="384"/>
      <c r="AQ44" s="59"/>
    </row>
    <row r="45" spans="1:43" ht="11.25" customHeight="1" x14ac:dyDescent="0.2">
      <c r="A45" s="23"/>
      <c r="B45" s="256"/>
      <c r="C45" s="59"/>
      <c r="D45" s="60"/>
      <c r="E45" s="450"/>
      <c r="F45" s="450"/>
      <c r="G45" s="450"/>
      <c r="H45" s="450"/>
      <c r="I45" s="450"/>
      <c r="J45" s="450"/>
      <c r="K45" s="450"/>
      <c r="L45" s="450"/>
      <c r="M45" s="450"/>
      <c r="N45" s="450"/>
      <c r="O45" s="450"/>
      <c r="P45" s="450"/>
      <c r="Q45" s="129"/>
      <c r="R45" s="60"/>
      <c r="S45" s="277"/>
      <c r="T45" s="390"/>
      <c r="U45" s="390" t="s">
        <v>341</v>
      </c>
      <c r="V45" s="390"/>
      <c r="W45" s="390"/>
      <c r="X45" s="130"/>
      <c r="Y45" s="55"/>
      <c r="Z45" s="131"/>
      <c r="AA45" s="130"/>
      <c r="AB45" s="130" t="s">
        <v>0</v>
      </c>
      <c r="AC45" s="384" t="s">
        <v>16</v>
      </c>
      <c r="AD45" s="59"/>
      <c r="AE45" s="60"/>
      <c r="AF45" s="277"/>
      <c r="AG45" s="390"/>
      <c r="AH45" s="390" t="s">
        <v>341</v>
      </c>
      <c r="AI45" s="390"/>
      <c r="AJ45" s="390"/>
      <c r="AK45" s="130"/>
      <c r="AL45" s="55"/>
      <c r="AM45" s="131"/>
      <c r="AN45" s="130"/>
      <c r="AO45" s="130" t="s">
        <v>0</v>
      </c>
      <c r="AP45" s="384" t="s">
        <v>16</v>
      </c>
      <c r="AQ45" s="59"/>
    </row>
    <row r="46" spans="1:43" x14ac:dyDescent="0.2">
      <c r="A46" s="23"/>
      <c r="B46" s="256"/>
      <c r="C46" s="59"/>
      <c r="D46" s="60"/>
      <c r="E46" s="25"/>
      <c r="F46" s="25"/>
      <c r="G46" s="25"/>
      <c r="H46" s="25"/>
      <c r="I46" s="25"/>
      <c r="J46" s="25"/>
      <c r="K46" s="25"/>
      <c r="L46" s="25"/>
      <c r="M46" s="25"/>
      <c r="N46" s="25"/>
      <c r="O46" s="25"/>
      <c r="P46" s="25"/>
      <c r="Q46" s="59"/>
      <c r="R46" s="60"/>
      <c r="S46" s="277"/>
      <c r="T46" s="390" t="s">
        <v>342</v>
      </c>
      <c r="U46" s="390"/>
      <c r="V46" s="390"/>
      <c r="W46" s="390"/>
      <c r="X46" s="390"/>
      <c r="Y46" s="390"/>
      <c r="Z46" s="390"/>
      <c r="AA46" s="390"/>
      <c r="AB46" s="390"/>
      <c r="AC46" s="384"/>
      <c r="AD46" s="59"/>
      <c r="AE46" s="60"/>
      <c r="AF46" s="277"/>
      <c r="AG46" s="390" t="s">
        <v>342</v>
      </c>
      <c r="AH46" s="390"/>
      <c r="AI46" s="390"/>
      <c r="AJ46" s="390"/>
      <c r="AK46" s="390"/>
      <c r="AL46" s="390"/>
      <c r="AM46" s="390"/>
      <c r="AN46" s="390"/>
      <c r="AO46" s="390"/>
      <c r="AP46" s="384"/>
      <c r="AQ46" s="59"/>
    </row>
    <row r="47" spans="1:43" x14ac:dyDescent="0.2">
      <c r="A47" s="23"/>
      <c r="B47" s="256"/>
      <c r="C47" s="59"/>
      <c r="D47" s="60"/>
      <c r="E47" s="452" t="s">
        <v>198</v>
      </c>
      <c r="F47" s="452"/>
      <c r="G47" s="452"/>
      <c r="H47" s="452"/>
      <c r="I47" s="452"/>
      <c r="J47" s="452"/>
      <c r="K47" s="452"/>
      <c r="L47" s="452"/>
      <c r="M47" s="452"/>
      <c r="N47" s="452"/>
      <c r="O47" s="452"/>
      <c r="P47" s="452"/>
      <c r="Q47" s="59"/>
      <c r="R47" s="60"/>
      <c r="S47" s="277"/>
      <c r="T47" s="390"/>
      <c r="U47" s="390" t="s">
        <v>341</v>
      </c>
      <c r="V47" s="390"/>
      <c r="W47" s="390"/>
      <c r="X47" s="130"/>
      <c r="Y47" s="131"/>
      <c r="Z47" s="130"/>
      <c r="AA47" s="130"/>
      <c r="AB47" s="130" t="s">
        <v>0</v>
      </c>
      <c r="AC47" s="384" t="s">
        <v>17</v>
      </c>
      <c r="AD47" s="59"/>
      <c r="AE47" s="60"/>
      <c r="AF47" s="277"/>
      <c r="AG47" s="390"/>
      <c r="AH47" s="390" t="s">
        <v>341</v>
      </c>
      <c r="AI47" s="390"/>
      <c r="AJ47" s="390"/>
      <c r="AK47" s="130"/>
      <c r="AL47" s="131"/>
      <c r="AM47" s="130"/>
      <c r="AN47" s="130"/>
      <c r="AO47" s="130" t="s">
        <v>0</v>
      </c>
      <c r="AP47" s="384" t="s">
        <v>17</v>
      </c>
      <c r="AQ47" s="59"/>
    </row>
    <row r="48" spans="1:43" x14ac:dyDescent="0.2">
      <c r="A48" s="23"/>
      <c r="B48" s="256"/>
      <c r="C48" s="59"/>
      <c r="D48" s="60"/>
      <c r="E48" s="452"/>
      <c r="F48" s="452"/>
      <c r="G48" s="452"/>
      <c r="H48" s="452"/>
      <c r="I48" s="452"/>
      <c r="J48" s="452"/>
      <c r="K48" s="452"/>
      <c r="L48" s="452"/>
      <c r="M48" s="452"/>
      <c r="N48" s="452"/>
      <c r="O48" s="452"/>
      <c r="P48" s="452"/>
      <c r="Q48" s="59"/>
      <c r="R48" s="60"/>
      <c r="S48" s="277"/>
      <c r="T48" s="390" t="s">
        <v>343</v>
      </c>
      <c r="U48" s="390"/>
      <c r="V48" s="390"/>
      <c r="W48" s="390"/>
      <c r="X48" s="390"/>
      <c r="Y48" s="55"/>
      <c r="Z48" s="55" t="s">
        <v>0</v>
      </c>
      <c r="AA48" s="55"/>
      <c r="AB48" s="130"/>
      <c r="AC48" s="384" t="s">
        <v>18</v>
      </c>
      <c r="AD48" s="59"/>
      <c r="AE48" s="60"/>
      <c r="AF48" s="277"/>
      <c r="AG48" s="390" t="s">
        <v>343</v>
      </c>
      <c r="AH48" s="390"/>
      <c r="AI48" s="390"/>
      <c r="AJ48" s="390"/>
      <c r="AK48" s="390"/>
      <c r="AL48" s="55"/>
      <c r="AM48" s="55" t="s">
        <v>0</v>
      </c>
      <c r="AN48" s="55"/>
      <c r="AO48" s="130"/>
      <c r="AP48" s="384" t="s">
        <v>18</v>
      </c>
      <c r="AQ48" s="59"/>
    </row>
    <row r="49" spans="1:43" x14ac:dyDescent="0.2">
      <c r="A49" s="246"/>
      <c r="B49" s="256"/>
      <c r="C49" s="242"/>
      <c r="D49" s="60"/>
      <c r="E49" s="241"/>
      <c r="F49" s="241"/>
      <c r="G49" s="241"/>
      <c r="H49" s="241"/>
      <c r="I49" s="241"/>
      <c r="J49" s="241"/>
      <c r="K49" s="241"/>
      <c r="L49" s="241"/>
      <c r="M49" s="241"/>
      <c r="N49" s="241"/>
      <c r="O49" s="241"/>
      <c r="P49" s="241"/>
      <c r="Q49" s="242"/>
      <c r="R49" s="60"/>
      <c r="S49" s="277"/>
      <c r="T49" s="390" t="s">
        <v>344</v>
      </c>
      <c r="U49" s="390"/>
      <c r="V49" s="390"/>
      <c r="W49" s="390"/>
      <c r="X49" s="390"/>
      <c r="Y49" s="55"/>
      <c r="Z49" s="55"/>
      <c r="AA49" s="55"/>
      <c r="AB49" s="130"/>
      <c r="AC49" s="384"/>
      <c r="AD49" s="242"/>
      <c r="AE49" s="60"/>
      <c r="AF49" s="277"/>
      <c r="AG49" s="390" t="s">
        <v>344</v>
      </c>
      <c r="AH49" s="390"/>
      <c r="AI49" s="390"/>
      <c r="AJ49" s="390"/>
      <c r="AK49" s="390"/>
      <c r="AL49" s="55"/>
      <c r="AM49" s="55"/>
      <c r="AN49" s="55"/>
      <c r="AO49" s="130"/>
      <c r="AP49" s="384"/>
      <c r="AQ49" s="242"/>
    </row>
    <row r="50" spans="1:43" x14ac:dyDescent="0.2">
      <c r="A50" s="23"/>
      <c r="B50" s="256"/>
      <c r="C50" s="59"/>
      <c r="D50" s="60"/>
      <c r="E50" s="23"/>
      <c r="F50" s="23"/>
      <c r="G50" s="23"/>
      <c r="H50" s="23"/>
      <c r="I50" s="23"/>
      <c r="J50" s="23"/>
      <c r="K50" s="23"/>
      <c r="L50" s="23"/>
      <c r="M50" s="23"/>
      <c r="N50" s="23"/>
      <c r="O50" s="23"/>
      <c r="P50" s="23"/>
      <c r="Q50" s="59"/>
      <c r="R50" s="60"/>
      <c r="S50" s="345"/>
      <c r="T50" s="390" t="s">
        <v>243</v>
      </c>
      <c r="U50" s="390"/>
      <c r="V50" s="390"/>
      <c r="W50" s="390"/>
      <c r="X50" s="390"/>
      <c r="AA50" s="55"/>
      <c r="AB50" s="130" t="s">
        <v>0</v>
      </c>
      <c r="AC50" s="384" t="s">
        <v>19</v>
      </c>
      <c r="AD50" s="59"/>
      <c r="AE50" s="60"/>
      <c r="AF50" s="345"/>
      <c r="AG50" s="390" t="s">
        <v>243</v>
      </c>
      <c r="AH50" s="390"/>
      <c r="AI50" s="390"/>
      <c r="AJ50" s="390"/>
      <c r="AK50" s="390"/>
      <c r="AN50" s="55"/>
      <c r="AO50" s="130" t="s">
        <v>0</v>
      </c>
      <c r="AP50" s="384" t="s">
        <v>19</v>
      </c>
      <c r="AQ50" s="59"/>
    </row>
    <row r="51" spans="1:43" x14ac:dyDescent="0.2">
      <c r="A51" s="23"/>
      <c r="B51" s="256"/>
      <c r="C51" s="59"/>
      <c r="D51" s="60"/>
      <c r="E51" s="447" t="s">
        <v>199</v>
      </c>
      <c r="F51" s="447"/>
      <c r="G51" s="447"/>
      <c r="H51" s="447"/>
      <c r="I51" s="447"/>
      <c r="J51" s="447"/>
      <c r="K51" s="447"/>
      <c r="L51" s="447"/>
      <c r="M51" s="447"/>
      <c r="N51" s="447"/>
      <c r="O51" s="447"/>
      <c r="P51" s="447"/>
      <c r="Q51" s="59"/>
      <c r="R51" s="60"/>
      <c r="T51" s="277" t="s">
        <v>345</v>
      </c>
      <c r="U51" s="277"/>
      <c r="V51" s="277"/>
      <c r="W51" s="277"/>
      <c r="X51" s="277"/>
      <c r="Y51" s="277"/>
      <c r="Z51" s="277"/>
      <c r="AA51" s="277"/>
      <c r="AB51" s="277"/>
      <c r="AC51" s="391"/>
      <c r="AD51" s="109"/>
      <c r="AE51" s="110"/>
      <c r="AG51" s="277" t="s">
        <v>345</v>
      </c>
      <c r="AH51" s="277"/>
      <c r="AI51" s="277"/>
      <c r="AJ51" s="277"/>
      <c r="AK51" s="277"/>
      <c r="AL51" s="277"/>
      <c r="AM51" s="277"/>
      <c r="AN51" s="277"/>
      <c r="AO51" s="277"/>
      <c r="AP51" s="391"/>
      <c r="AQ51" s="109"/>
    </row>
    <row r="52" spans="1:43" x14ac:dyDescent="0.2">
      <c r="A52" s="23"/>
      <c r="B52" s="256"/>
      <c r="C52" s="59"/>
      <c r="D52" s="60"/>
      <c r="E52" s="447"/>
      <c r="F52" s="447"/>
      <c r="G52" s="447"/>
      <c r="H52" s="447"/>
      <c r="I52" s="447"/>
      <c r="J52" s="447"/>
      <c r="K52" s="447"/>
      <c r="L52" s="447"/>
      <c r="M52" s="447"/>
      <c r="N52" s="447"/>
      <c r="O52" s="447"/>
      <c r="P52" s="447"/>
      <c r="Q52" s="59"/>
      <c r="R52" s="60"/>
      <c r="AC52" s="128"/>
      <c r="AD52" s="109"/>
      <c r="AE52" s="110"/>
      <c r="AP52" s="128"/>
      <c r="AQ52" s="109"/>
    </row>
    <row r="53" spans="1:43" x14ac:dyDescent="0.2">
      <c r="A53" s="23"/>
      <c r="B53" s="256"/>
      <c r="C53" s="59"/>
      <c r="D53" s="60"/>
      <c r="E53" s="447"/>
      <c r="F53" s="447"/>
      <c r="G53" s="447"/>
      <c r="H53" s="447"/>
      <c r="I53" s="447"/>
      <c r="J53" s="447"/>
      <c r="K53" s="447"/>
      <c r="L53" s="447"/>
      <c r="M53" s="447"/>
      <c r="N53" s="447"/>
      <c r="O53" s="447"/>
      <c r="P53" s="447"/>
      <c r="Q53" s="59"/>
      <c r="R53" s="60"/>
      <c r="T53" s="277"/>
      <c r="U53" s="277"/>
      <c r="V53" s="123"/>
      <c r="W53" s="123"/>
      <c r="X53" s="123"/>
      <c r="Y53" s="123"/>
      <c r="Z53" s="123"/>
      <c r="AA53" s="123"/>
      <c r="AB53" s="123"/>
      <c r="AC53" s="391" t="s">
        <v>21</v>
      </c>
      <c r="AD53" s="109"/>
      <c r="AE53" s="110"/>
      <c r="AG53" s="277"/>
      <c r="AH53" s="277"/>
      <c r="AI53" s="123"/>
      <c r="AJ53" s="123"/>
      <c r="AK53" s="123"/>
      <c r="AL53" s="123"/>
      <c r="AM53" s="123"/>
      <c r="AN53" s="123"/>
      <c r="AO53" s="123"/>
      <c r="AP53" s="391" t="s">
        <v>21</v>
      </c>
      <c r="AQ53" s="109"/>
    </row>
    <row r="54" spans="1:43" x14ac:dyDescent="0.2">
      <c r="A54" s="23"/>
      <c r="B54" s="256"/>
      <c r="C54" s="59"/>
      <c r="D54" s="60"/>
      <c r="E54" s="447"/>
      <c r="F54" s="447"/>
      <c r="G54" s="447"/>
      <c r="H54" s="447"/>
      <c r="I54" s="447"/>
      <c r="J54" s="447"/>
      <c r="K54" s="447"/>
      <c r="L54" s="447"/>
      <c r="M54" s="447"/>
      <c r="N54" s="447"/>
      <c r="O54" s="447"/>
      <c r="P54" s="447"/>
      <c r="Q54" s="59"/>
      <c r="R54" s="60"/>
      <c r="T54" s="277"/>
      <c r="U54" s="277"/>
      <c r="V54" s="425" t="s">
        <v>179</v>
      </c>
      <c r="W54" s="425"/>
      <c r="X54" s="425"/>
      <c r="Y54" s="425"/>
      <c r="Z54" s="425"/>
      <c r="AA54" s="425"/>
      <c r="AB54" s="425"/>
      <c r="AC54" s="391"/>
      <c r="AD54" s="109"/>
      <c r="AE54" s="110"/>
      <c r="AG54" s="277"/>
      <c r="AH54" s="277"/>
      <c r="AI54" s="425" t="s">
        <v>179</v>
      </c>
      <c r="AJ54" s="425"/>
      <c r="AK54" s="425"/>
      <c r="AL54" s="425"/>
      <c r="AM54" s="425"/>
      <c r="AN54" s="425"/>
      <c r="AO54" s="425"/>
      <c r="AP54" s="391"/>
      <c r="AQ54" s="109"/>
    </row>
    <row r="55" spans="1:43" x14ac:dyDescent="0.2">
      <c r="A55" s="278"/>
      <c r="B55" s="393"/>
      <c r="C55" s="271"/>
      <c r="D55" s="60"/>
      <c r="E55" s="388"/>
      <c r="F55" s="388"/>
      <c r="G55" s="388"/>
      <c r="H55" s="388"/>
      <c r="I55" s="388"/>
      <c r="J55" s="388"/>
      <c r="K55" s="388"/>
      <c r="L55" s="388"/>
      <c r="M55" s="388"/>
      <c r="N55" s="388"/>
      <c r="O55" s="388"/>
      <c r="P55" s="388"/>
      <c r="Q55" s="271"/>
      <c r="R55" s="60"/>
      <c r="T55" s="277"/>
      <c r="U55" s="277"/>
      <c r="V55" s="391"/>
      <c r="W55" s="391"/>
      <c r="X55" s="391"/>
      <c r="Y55" s="391"/>
      <c r="Z55" s="391"/>
      <c r="AA55" s="391"/>
      <c r="AB55" s="391"/>
      <c r="AC55" s="391"/>
      <c r="AD55" s="109"/>
      <c r="AE55" s="110"/>
      <c r="AG55" s="277"/>
      <c r="AH55" s="277"/>
      <c r="AI55" s="391"/>
      <c r="AJ55" s="391"/>
      <c r="AK55" s="391"/>
      <c r="AL55" s="391"/>
      <c r="AM55" s="391"/>
      <c r="AN55" s="391"/>
      <c r="AO55" s="391"/>
      <c r="AP55" s="391"/>
      <c r="AQ55" s="109"/>
    </row>
    <row r="56" spans="1:43" x14ac:dyDescent="0.2">
      <c r="A56" s="23"/>
      <c r="B56" s="256"/>
      <c r="C56" s="59"/>
      <c r="D56" s="60"/>
      <c r="Q56" s="59"/>
      <c r="R56" s="60"/>
      <c r="S56" s="353" t="s">
        <v>183</v>
      </c>
      <c r="T56" s="277"/>
      <c r="U56" s="277"/>
      <c r="V56" s="277"/>
      <c r="W56" s="277"/>
      <c r="X56" s="277"/>
      <c r="Y56" s="350"/>
      <c r="Z56" s="350"/>
      <c r="AA56" s="117"/>
      <c r="AB56" s="117"/>
      <c r="AC56" s="391"/>
      <c r="AD56" s="59"/>
      <c r="AE56" s="60"/>
      <c r="AF56" s="353" t="s">
        <v>183</v>
      </c>
      <c r="AG56" s="277"/>
      <c r="AH56" s="277"/>
      <c r="AI56" s="277"/>
      <c r="AJ56" s="277"/>
      <c r="AK56" s="277"/>
      <c r="AL56" s="350"/>
      <c r="AM56" s="350"/>
      <c r="AN56" s="117"/>
      <c r="AO56" s="117"/>
      <c r="AP56" s="391"/>
      <c r="AQ56" s="59"/>
    </row>
    <row r="57" spans="1:43" x14ac:dyDescent="0.2">
      <c r="A57" s="23"/>
      <c r="B57" s="256"/>
      <c r="C57" s="59"/>
      <c r="D57" s="60"/>
      <c r="E57" s="423" t="s">
        <v>181</v>
      </c>
      <c r="F57" s="423"/>
      <c r="G57" s="423"/>
      <c r="H57" s="423"/>
      <c r="I57" s="423"/>
      <c r="J57" s="423"/>
      <c r="K57" s="423"/>
      <c r="L57" s="423"/>
      <c r="M57" s="423"/>
      <c r="N57" s="423"/>
      <c r="O57" s="423"/>
      <c r="P57" s="423"/>
      <c r="Q57" s="59"/>
      <c r="R57" s="60"/>
      <c r="S57" s="277"/>
      <c r="T57" s="390" t="s">
        <v>196</v>
      </c>
      <c r="U57" s="390"/>
      <c r="V57" s="390"/>
      <c r="W57" s="390"/>
      <c r="X57" s="390"/>
      <c r="Y57" s="390"/>
      <c r="Z57" s="390"/>
      <c r="AA57" s="390"/>
      <c r="AB57" s="390"/>
      <c r="AC57" s="384"/>
      <c r="AD57" s="59"/>
      <c r="AE57" s="60"/>
      <c r="AF57" s="277"/>
      <c r="AG57" s="390" t="s">
        <v>196</v>
      </c>
      <c r="AH57" s="390"/>
      <c r="AI57" s="390"/>
      <c r="AJ57" s="390"/>
      <c r="AK57" s="390"/>
      <c r="AL57" s="390"/>
      <c r="AM57" s="390"/>
      <c r="AN57" s="390"/>
      <c r="AO57" s="390"/>
      <c r="AP57" s="384"/>
      <c r="AQ57" s="59"/>
    </row>
    <row r="58" spans="1:43" x14ac:dyDescent="0.2">
      <c r="A58" s="23"/>
      <c r="B58" s="256"/>
      <c r="C58" s="59"/>
      <c r="D58" s="60"/>
      <c r="Q58" s="59"/>
      <c r="R58" s="60"/>
      <c r="S58" s="277"/>
      <c r="T58" s="390"/>
      <c r="U58" s="390" t="s">
        <v>197</v>
      </c>
      <c r="V58" s="390"/>
      <c r="W58" s="390"/>
      <c r="X58" s="130" t="s">
        <v>0</v>
      </c>
      <c r="Y58" s="131"/>
      <c r="Z58" s="130"/>
      <c r="AA58" s="130"/>
      <c r="AB58" s="130"/>
      <c r="AC58" s="384" t="s">
        <v>22</v>
      </c>
      <c r="AD58" s="59"/>
      <c r="AE58" s="60"/>
      <c r="AF58" s="277"/>
      <c r="AG58" s="390"/>
      <c r="AH58" s="390" t="s">
        <v>197</v>
      </c>
      <c r="AI58" s="390"/>
      <c r="AJ58" s="390"/>
      <c r="AK58" s="130" t="s">
        <v>0</v>
      </c>
      <c r="AL58" s="131"/>
      <c r="AM58" s="130"/>
      <c r="AN58" s="130"/>
      <c r="AO58" s="130"/>
      <c r="AP58" s="384" t="s">
        <v>22</v>
      </c>
      <c r="AQ58" s="59"/>
    </row>
    <row r="59" spans="1:43" x14ac:dyDescent="0.2">
      <c r="A59" s="23"/>
      <c r="B59" s="256"/>
      <c r="C59" s="59"/>
      <c r="D59" s="60"/>
      <c r="Q59" s="59"/>
      <c r="R59" s="60"/>
      <c r="S59" s="277"/>
      <c r="T59" s="390" t="s">
        <v>346</v>
      </c>
      <c r="U59" s="390"/>
      <c r="V59" s="390"/>
      <c r="W59" s="390"/>
      <c r="X59" s="390"/>
      <c r="Y59" s="130" t="s">
        <v>0</v>
      </c>
      <c r="Z59" s="130"/>
      <c r="AA59" s="131"/>
      <c r="AB59" s="130"/>
      <c r="AC59" s="384" t="s">
        <v>23</v>
      </c>
      <c r="AD59" s="59"/>
      <c r="AE59" s="60"/>
      <c r="AF59" s="277"/>
      <c r="AG59" s="390" t="s">
        <v>346</v>
      </c>
      <c r="AH59" s="390"/>
      <c r="AI59" s="390"/>
      <c r="AJ59" s="390"/>
      <c r="AK59" s="390"/>
      <c r="AL59" s="130" t="s">
        <v>0</v>
      </c>
      <c r="AM59" s="130"/>
      <c r="AN59" s="131"/>
      <c r="AO59" s="130"/>
      <c r="AP59" s="384" t="s">
        <v>23</v>
      </c>
      <c r="AQ59" s="59"/>
    </row>
    <row r="60" spans="1:43" x14ac:dyDescent="0.2">
      <c r="A60" s="278"/>
      <c r="B60" s="393"/>
      <c r="C60" s="271"/>
      <c r="D60" s="60"/>
      <c r="Q60" s="271"/>
      <c r="R60" s="60"/>
      <c r="S60" s="277"/>
      <c r="T60" s="390" t="s">
        <v>184</v>
      </c>
      <c r="U60" s="390"/>
      <c r="V60" s="390"/>
      <c r="W60" s="390"/>
      <c r="X60" s="390"/>
      <c r="Z60" s="130" t="s">
        <v>0</v>
      </c>
      <c r="AA60" s="131"/>
      <c r="AB60" s="130"/>
      <c r="AC60" s="384" t="s">
        <v>27</v>
      </c>
      <c r="AD60" s="271"/>
      <c r="AE60" s="60"/>
      <c r="AF60" s="277"/>
      <c r="AG60" s="390" t="s">
        <v>184</v>
      </c>
      <c r="AH60" s="390"/>
      <c r="AI60" s="390"/>
      <c r="AJ60" s="390"/>
      <c r="AK60" s="390"/>
      <c r="AM60" s="130" t="s">
        <v>0</v>
      </c>
      <c r="AN60" s="131"/>
      <c r="AO60" s="130"/>
      <c r="AP60" s="384" t="s">
        <v>27</v>
      </c>
      <c r="AQ60" s="271"/>
    </row>
    <row r="61" spans="1:43" x14ac:dyDescent="0.2">
      <c r="A61" s="278"/>
      <c r="B61" s="393"/>
      <c r="C61" s="271"/>
      <c r="D61" s="60"/>
      <c r="Q61" s="271"/>
      <c r="R61" s="60"/>
      <c r="S61" s="277"/>
      <c r="T61" s="390" t="s">
        <v>343</v>
      </c>
      <c r="U61" s="390"/>
      <c r="V61" s="390"/>
      <c r="W61" s="390"/>
      <c r="X61" s="390"/>
      <c r="Y61" s="55"/>
      <c r="Z61" s="55" t="s">
        <v>0</v>
      </c>
      <c r="AA61" s="55"/>
      <c r="AB61" s="130"/>
      <c r="AC61" s="384" t="s">
        <v>28</v>
      </c>
      <c r="AD61" s="271"/>
      <c r="AE61" s="60"/>
      <c r="AF61" s="277"/>
      <c r="AG61" s="390" t="s">
        <v>343</v>
      </c>
      <c r="AH61" s="390"/>
      <c r="AI61" s="390"/>
      <c r="AJ61" s="390"/>
      <c r="AK61" s="390"/>
      <c r="AL61" s="55"/>
      <c r="AM61" s="55" t="s">
        <v>0</v>
      </c>
      <c r="AN61" s="55"/>
      <c r="AO61" s="130"/>
      <c r="AP61" s="384" t="s">
        <v>28</v>
      </c>
      <c r="AQ61" s="271"/>
    </row>
    <row r="62" spans="1:43" x14ac:dyDescent="0.2">
      <c r="A62" s="278"/>
      <c r="B62" s="393"/>
      <c r="C62" s="271"/>
      <c r="D62" s="60"/>
      <c r="Q62" s="271"/>
      <c r="R62" s="60"/>
      <c r="S62" s="353"/>
      <c r="T62" s="390" t="s">
        <v>344</v>
      </c>
      <c r="U62" s="390"/>
      <c r="V62" s="390"/>
      <c r="W62" s="390"/>
      <c r="X62" s="390"/>
      <c r="AA62" s="55"/>
      <c r="AB62" s="130"/>
      <c r="AC62" s="128"/>
      <c r="AD62" s="271"/>
      <c r="AE62" s="60"/>
      <c r="AF62" s="353"/>
      <c r="AG62" s="390" t="s">
        <v>344</v>
      </c>
      <c r="AH62" s="390"/>
      <c r="AI62" s="390"/>
      <c r="AJ62" s="390"/>
      <c r="AK62" s="390"/>
      <c r="AN62" s="55"/>
      <c r="AO62" s="130"/>
      <c r="AP62" s="128"/>
      <c r="AQ62" s="271"/>
    </row>
    <row r="63" spans="1:43" x14ac:dyDescent="0.2">
      <c r="A63" s="278"/>
      <c r="B63" s="393"/>
      <c r="C63" s="271"/>
      <c r="D63" s="60"/>
      <c r="Q63" s="271"/>
      <c r="R63" s="60"/>
      <c r="S63" s="277"/>
      <c r="T63" s="390"/>
      <c r="U63" s="390" t="s">
        <v>347</v>
      </c>
      <c r="V63" s="390"/>
      <c r="W63" s="390"/>
      <c r="X63" s="390"/>
      <c r="AA63" s="55" t="s">
        <v>0</v>
      </c>
      <c r="AB63" s="130"/>
      <c r="AC63" s="384" t="s">
        <v>33</v>
      </c>
      <c r="AD63" s="271"/>
      <c r="AE63" s="60"/>
      <c r="AF63" s="277"/>
      <c r="AG63" s="390"/>
      <c r="AH63" s="390" t="s">
        <v>347</v>
      </c>
      <c r="AI63" s="390"/>
      <c r="AJ63" s="390"/>
      <c r="AK63" s="390"/>
      <c r="AN63" s="55" t="s">
        <v>0</v>
      </c>
      <c r="AO63" s="130"/>
      <c r="AP63" s="384" t="s">
        <v>33</v>
      </c>
      <c r="AQ63" s="271"/>
    </row>
    <row r="64" spans="1:43" x14ac:dyDescent="0.2">
      <c r="A64" s="23"/>
      <c r="B64" s="256"/>
      <c r="C64" s="59"/>
      <c r="D64" s="60"/>
      <c r="E64" s="23"/>
      <c r="F64" s="23"/>
      <c r="G64" s="23"/>
      <c r="H64" s="23"/>
      <c r="I64" s="23"/>
      <c r="J64" s="23"/>
      <c r="K64" s="23"/>
      <c r="L64" s="23"/>
      <c r="M64" s="23"/>
      <c r="N64" s="23"/>
      <c r="O64" s="23"/>
      <c r="P64" s="23"/>
      <c r="Q64" s="59"/>
      <c r="R64" s="60"/>
      <c r="S64" s="277"/>
      <c r="T64" s="390" t="s">
        <v>202</v>
      </c>
      <c r="U64" s="390"/>
      <c r="V64" s="390"/>
      <c r="W64" s="390"/>
      <c r="X64" s="390"/>
      <c r="Y64" s="390"/>
      <c r="Z64" s="390"/>
      <c r="AA64" s="390"/>
      <c r="AB64" s="390"/>
      <c r="AC64" s="384"/>
      <c r="AD64" s="59"/>
      <c r="AE64" s="60"/>
      <c r="AF64" s="277"/>
      <c r="AG64" s="390" t="s">
        <v>202</v>
      </c>
      <c r="AH64" s="390"/>
      <c r="AI64" s="390"/>
      <c r="AJ64" s="390"/>
      <c r="AK64" s="390"/>
      <c r="AL64" s="390"/>
      <c r="AM64" s="390"/>
      <c r="AN64" s="390"/>
      <c r="AO64" s="390"/>
      <c r="AP64" s="384"/>
      <c r="AQ64" s="59"/>
    </row>
    <row r="65" spans="1:43" x14ac:dyDescent="0.2">
      <c r="A65" s="23"/>
      <c r="B65" s="256"/>
      <c r="C65" s="59"/>
      <c r="D65" s="60"/>
      <c r="Q65" s="59"/>
      <c r="R65" s="60"/>
      <c r="S65" s="277"/>
      <c r="T65" s="281"/>
      <c r="U65" s="277" t="s">
        <v>197</v>
      </c>
      <c r="V65" s="278"/>
      <c r="W65" s="278"/>
      <c r="X65" s="278"/>
      <c r="Y65" s="278"/>
      <c r="Z65" s="278"/>
      <c r="AA65" s="278"/>
      <c r="AB65" s="278"/>
      <c r="AC65" s="393"/>
      <c r="AD65" s="59"/>
      <c r="AE65" s="60"/>
      <c r="AF65" s="277"/>
      <c r="AG65" s="281"/>
      <c r="AH65" s="277" t="s">
        <v>197</v>
      </c>
      <c r="AI65" s="278"/>
      <c r="AJ65" s="278"/>
      <c r="AK65" s="278"/>
      <c r="AL65" s="278"/>
      <c r="AM65" s="278"/>
      <c r="AN65" s="278"/>
      <c r="AO65" s="278"/>
      <c r="AP65" s="393"/>
      <c r="AQ65" s="59"/>
    </row>
    <row r="66" spans="1:43" x14ac:dyDescent="0.2">
      <c r="A66" s="23"/>
      <c r="B66" s="256"/>
      <c r="C66" s="59"/>
      <c r="D66" s="60"/>
      <c r="Q66" s="59"/>
      <c r="R66" s="60"/>
      <c r="S66" s="277"/>
      <c r="T66" s="281"/>
      <c r="U66" s="277"/>
      <c r="V66" s="278"/>
      <c r="W66" s="278"/>
      <c r="X66" s="278"/>
      <c r="Y66" s="278"/>
      <c r="Z66" s="278"/>
      <c r="AA66" s="278"/>
      <c r="AB66" s="278"/>
      <c r="AC66" s="393"/>
      <c r="AD66" s="59"/>
      <c r="AE66" s="60"/>
      <c r="AF66" s="277"/>
      <c r="AG66" s="281"/>
      <c r="AH66" s="277"/>
      <c r="AI66" s="278"/>
      <c r="AJ66" s="278"/>
      <c r="AK66" s="278"/>
      <c r="AL66" s="278"/>
      <c r="AM66" s="278"/>
      <c r="AN66" s="278"/>
      <c r="AO66" s="278"/>
      <c r="AP66" s="393"/>
      <c r="AQ66" s="59"/>
    </row>
    <row r="67" spans="1:43" x14ac:dyDescent="0.2">
      <c r="A67" s="23"/>
      <c r="B67" s="256"/>
      <c r="C67" s="59"/>
      <c r="D67" s="60"/>
      <c r="Q67" s="59"/>
      <c r="R67" s="60"/>
      <c r="S67" s="277"/>
      <c r="T67" s="277"/>
      <c r="U67" s="277"/>
      <c r="V67" s="123"/>
      <c r="W67" s="123"/>
      <c r="X67" s="123"/>
      <c r="Y67" s="123"/>
      <c r="Z67" s="123"/>
      <c r="AA67" s="123"/>
      <c r="AB67" s="123"/>
      <c r="AC67" s="391" t="s">
        <v>34</v>
      </c>
      <c r="AD67" s="59"/>
      <c r="AE67" s="60"/>
      <c r="AF67" s="277"/>
      <c r="AG67" s="277"/>
      <c r="AH67" s="277"/>
      <c r="AI67" s="123"/>
      <c r="AJ67" s="123"/>
      <c r="AK67" s="123"/>
      <c r="AL67" s="123"/>
      <c r="AM67" s="123"/>
      <c r="AN67" s="123"/>
      <c r="AO67" s="123"/>
      <c r="AP67" s="391" t="s">
        <v>34</v>
      </c>
      <c r="AQ67" s="59"/>
    </row>
    <row r="68" spans="1:43" x14ac:dyDescent="0.2">
      <c r="A68" s="246"/>
      <c r="B68" s="256"/>
      <c r="C68" s="242"/>
      <c r="D68" s="60"/>
      <c r="Q68" s="242"/>
      <c r="R68" s="60"/>
      <c r="S68" s="277"/>
      <c r="T68" s="277"/>
      <c r="U68" s="277"/>
      <c r="V68" s="425" t="s">
        <v>179</v>
      </c>
      <c r="W68" s="425"/>
      <c r="X68" s="425"/>
      <c r="Y68" s="425"/>
      <c r="Z68" s="425"/>
      <c r="AA68" s="425"/>
      <c r="AB68" s="425"/>
      <c r="AC68" s="391"/>
      <c r="AD68" s="242"/>
      <c r="AE68" s="60"/>
      <c r="AF68" s="277"/>
      <c r="AG68" s="277"/>
      <c r="AH68" s="277"/>
      <c r="AI68" s="425" t="s">
        <v>179</v>
      </c>
      <c r="AJ68" s="425"/>
      <c r="AK68" s="425"/>
      <c r="AL68" s="425"/>
      <c r="AM68" s="425"/>
      <c r="AN68" s="425"/>
      <c r="AO68" s="425"/>
      <c r="AP68" s="391"/>
      <c r="AQ68" s="242"/>
    </row>
    <row r="69" spans="1:43" x14ac:dyDescent="0.2">
      <c r="A69" s="23"/>
      <c r="B69" s="256"/>
      <c r="C69" s="59"/>
      <c r="D69" s="60"/>
      <c r="E69" s="23"/>
      <c r="F69" s="23"/>
      <c r="G69" s="23"/>
      <c r="H69" s="23"/>
      <c r="I69" s="23"/>
      <c r="J69" s="23"/>
      <c r="K69" s="23"/>
      <c r="L69" s="23"/>
      <c r="M69" s="23"/>
      <c r="N69" s="23"/>
      <c r="O69" s="23"/>
      <c r="P69" s="23"/>
      <c r="Q69" s="59"/>
      <c r="R69" s="60"/>
      <c r="S69" s="277"/>
      <c r="T69" s="345"/>
      <c r="U69" s="345"/>
      <c r="V69" s="345"/>
      <c r="W69" s="345"/>
      <c r="X69" s="345"/>
      <c r="Y69" s="345"/>
      <c r="Z69" s="345"/>
      <c r="AA69" s="345"/>
      <c r="AB69" s="345"/>
      <c r="AC69" s="345"/>
      <c r="AD69" s="59"/>
      <c r="AE69" s="60"/>
      <c r="AF69" s="277"/>
      <c r="AG69" s="345"/>
      <c r="AH69" s="345"/>
      <c r="AI69" s="345"/>
      <c r="AJ69" s="345"/>
      <c r="AK69" s="345"/>
      <c r="AL69" s="345"/>
      <c r="AM69" s="345"/>
      <c r="AN69" s="345"/>
      <c r="AO69" s="345"/>
      <c r="AP69" s="345"/>
      <c r="AQ69" s="59"/>
    </row>
    <row r="70" spans="1:43" x14ac:dyDescent="0.2">
      <c r="A70" s="23"/>
      <c r="B70" s="256"/>
      <c r="C70" s="59"/>
      <c r="D70" s="60"/>
      <c r="E70" s="23"/>
      <c r="F70" s="23"/>
      <c r="G70" s="23"/>
      <c r="H70" s="23"/>
      <c r="I70" s="23"/>
      <c r="J70" s="23"/>
      <c r="K70" s="23"/>
      <c r="L70" s="23"/>
      <c r="M70" s="23"/>
      <c r="N70" s="23"/>
      <c r="O70" s="23"/>
      <c r="P70" s="23"/>
      <c r="Q70" s="59"/>
      <c r="R70" s="60"/>
      <c r="S70" s="353" t="s">
        <v>185</v>
      </c>
      <c r="T70" s="345"/>
      <c r="U70" s="345"/>
      <c r="V70" s="345"/>
      <c r="W70" s="345"/>
      <c r="X70" s="345"/>
      <c r="Y70" s="345"/>
      <c r="Z70" s="345"/>
      <c r="AA70" s="345"/>
      <c r="AB70" s="345"/>
      <c r="AC70" s="345"/>
      <c r="AD70" s="59"/>
      <c r="AE70" s="60"/>
      <c r="AF70" s="353" t="s">
        <v>185</v>
      </c>
      <c r="AG70" s="345"/>
      <c r="AH70" s="345"/>
      <c r="AI70" s="345"/>
      <c r="AJ70" s="345"/>
      <c r="AK70" s="345"/>
      <c r="AL70" s="345"/>
      <c r="AM70" s="345"/>
      <c r="AN70" s="345"/>
      <c r="AO70" s="345"/>
      <c r="AP70" s="345"/>
      <c r="AQ70" s="59"/>
    </row>
    <row r="71" spans="1:43" x14ac:dyDescent="0.2">
      <c r="A71" s="23"/>
      <c r="B71" s="256"/>
      <c r="C71" s="59"/>
      <c r="D71" s="60"/>
      <c r="E71" s="23"/>
      <c r="F71" s="23"/>
      <c r="G71" s="23"/>
      <c r="H71" s="23"/>
      <c r="I71" s="23"/>
      <c r="J71" s="23"/>
      <c r="K71" s="23"/>
      <c r="L71" s="23"/>
      <c r="M71" s="23"/>
      <c r="N71" s="23"/>
      <c r="O71" s="23"/>
      <c r="P71" s="23"/>
      <c r="Q71" s="59"/>
      <c r="R71" s="60"/>
      <c r="S71" s="390"/>
      <c r="T71" s="390" t="s">
        <v>186</v>
      </c>
      <c r="U71" s="390"/>
      <c r="V71" s="390"/>
      <c r="W71" s="130"/>
      <c r="X71" s="131" t="s">
        <v>0</v>
      </c>
      <c r="Y71" s="130"/>
      <c r="Z71" s="130"/>
      <c r="AA71" s="130"/>
      <c r="AB71" s="130"/>
      <c r="AC71" s="384" t="s">
        <v>35</v>
      </c>
      <c r="AD71" s="109"/>
      <c r="AE71" s="110"/>
      <c r="AF71" s="390"/>
      <c r="AG71" s="390" t="s">
        <v>186</v>
      </c>
      <c r="AH71" s="390"/>
      <c r="AI71" s="390"/>
      <c r="AJ71" s="130"/>
      <c r="AK71" s="131" t="s">
        <v>0</v>
      </c>
      <c r="AL71" s="130"/>
      <c r="AM71" s="130"/>
      <c r="AN71" s="130"/>
      <c r="AO71" s="130"/>
      <c r="AP71" s="384" t="s">
        <v>35</v>
      </c>
      <c r="AQ71" s="109"/>
    </row>
    <row r="72" spans="1:43" x14ac:dyDescent="0.2">
      <c r="A72" s="23"/>
      <c r="B72" s="256"/>
      <c r="C72" s="59"/>
      <c r="D72" s="60"/>
      <c r="E72" s="23"/>
      <c r="F72" s="23"/>
      <c r="G72" s="23"/>
      <c r="H72" s="23"/>
      <c r="I72" s="23"/>
      <c r="J72" s="23"/>
      <c r="K72" s="23"/>
      <c r="L72" s="23"/>
      <c r="M72" s="23"/>
      <c r="N72" s="23"/>
      <c r="O72" s="23"/>
      <c r="P72" s="23"/>
      <c r="Q72" s="59"/>
      <c r="R72" s="60"/>
      <c r="S72" s="390"/>
      <c r="T72" s="390" t="s">
        <v>348</v>
      </c>
      <c r="U72" s="390"/>
      <c r="V72" s="390"/>
      <c r="W72" s="390"/>
      <c r="X72" s="390"/>
      <c r="Y72" s="390"/>
      <c r="Z72" s="390"/>
      <c r="AA72" s="390"/>
      <c r="AB72" s="390"/>
      <c r="AC72" s="384"/>
      <c r="AD72" s="109"/>
      <c r="AE72" s="110"/>
      <c r="AF72" s="390"/>
      <c r="AG72" s="390" t="s">
        <v>348</v>
      </c>
      <c r="AH72" s="390"/>
      <c r="AI72" s="390"/>
      <c r="AJ72" s="390"/>
      <c r="AK72" s="390"/>
      <c r="AL72" s="390"/>
      <c r="AM72" s="390"/>
      <c r="AN72" s="390"/>
      <c r="AO72" s="390"/>
      <c r="AP72" s="384"/>
      <c r="AQ72" s="109"/>
    </row>
    <row r="73" spans="1:43" ht="10.35" customHeight="1" x14ac:dyDescent="0.2">
      <c r="A73" s="23"/>
      <c r="B73" s="256"/>
      <c r="C73" s="59"/>
      <c r="D73" s="60"/>
      <c r="E73" s="23"/>
      <c r="F73" s="23"/>
      <c r="G73" s="23"/>
      <c r="H73" s="23"/>
      <c r="I73" s="23"/>
      <c r="J73" s="23"/>
      <c r="K73" s="23"/>
      <c r="L73" s="23"/>
      <c r="M73" s="23"/>
      <c r="N73" s="23"/>
      <c r="O73" s="23"/>
      <c r="P73" s="23"/>
      <c r="Q73" s="59"/>
      <c r="R73" s="60"/>
      <c r="S73" s="390"/>
      <c r="T73" s="390"/>
      <c r="U73" s="390" t="s">
        <v>215</v>
      </c>
      <c r="V73" s="390"/>
      <c r="W73" s="390"/>
      <c r="X73" s="390"/>
      <c r="Y73" s="390"/>
      <c r="Z73" s="55" t="s">
        <v>0</v>
      </c>
      <c r="AA73" s="55"/>
      <c r="AB73" s="130"/>
      <c r="AC73" s="384" t="s">
        <v>36</v>
      </c>
      <c r="AD73" s="109"/>
      <c r="AE73" s="110"/>
      <c r="AF73" s="390"/>
      <c r="AG73" s="390"/>
      <c r="AH73" s="390" t="s">
        <v>215</v>
      </c>
      <c r="AI73" s="390"/>
      <c r="AJ73" s="390"/>
      <c r="AK73" s="390"/>
      <c r="AL73" s="390"/>
      <c r="AM73" s="55" t="s">
        <v>0</v>
      </c>
      <c r="AN73" s="55"/>
      <c r="AO73" s="130"/>
      <c r="AP73" s="384" t="s">
        <v>36</v>
      </c>
      <c r="AQ73" s="109"/>
    </row>
    <row r="74" spans="1:43" x14ac:dyDescent="0.2">
      <c r="A74" s="23"/>
      <c r="B74" s="256"/>
      <c r="C74" s="59"/>
      <c r="D74" s="60"/>
      <c r="E74" s="23"/>
      <c r="F74" s="23"/>
      <c r="G74" s="23"/>
      <c r="H74" s="23"/>
      <c r="I74" s="23"/>
      <c r="J74" s="23"/>
      <c r="K74" s="23"/>
      <c r="L74" s="23"/>
      <c r="M74" s="23"/>
      <c r="N74" s="23"/>
      <c r="O74" s="23"/>
      <c r="P74" s="23"/>
      <c r="Q74" s="59"/>
      <c r="R74" s="60"/>
      <c r="S74" s="390"/>
      <c r="T74" s="390" t="s">
        <v>349</v>
      </c>
      <c r="U74" s="390"/>
      <c r="V74" s="390"/>
      <c r="W74" s="55" t="s">
        <v>0</v>
      </c>
      <c r="X74" s="55"/>
      <c r="Y74" s="55"/>
      <c r="Z74" s="131"/>
      <c r="AA74" s="55"/>
      <c r="AB74" s="130"/>
      <c r="AC74" s="384" t="s">
        <v>37</v>
      </c>
      <c r="AD74" s="59"/>
      <c r="AE74" s="60"/>
      <c r="AF74" s="390"/>
      <c r="AG74" s="390" t="s">
        <v>349</v>
      </c>
      <c r="AH74" s="390"/>
      <c r="AI74" s="390"/>
      <c r="AJ74" s="55" t="s">
        <v>0</v>
      </c>
      <c r="AK74" s="55"/>
      <c r="AL74" s="55"/>
      <c r="AM74" s="131"/>
      <c r="AN74" s="55"/>
      <c r="AO74" s="130"/>
      <c r="AP74" s="384" t="s">
        <v>37</v>
      </c>
      <c r="AQ74" s="59"/>
    </row>
    <row r="75" spans="1:43" x14ac:dyDescent="0.2">
      <c r="A75" s="23"/>
      <c r="B75" s="256"/>
      <c r="C75" s="59"/>
      <c r="D75" s="60"/>
      <c r="E75" s="23"/>
      <c r="F75" s="23"/>
      <c r="G75" s="23"/>
      <c r="H75" s="23"/>
      <c r="I75" s="23"/>
      <c r="J75" s="23"/>
      <c r="K75" s="23"/>
      <c r="L75" s="23"/>
      <c r="M75" s="23"/>
      <c r="N75" s="23"/>
      <c r="O75" s="23"/>
      <c r="P75" s="23"/>
      <c r="Q75" s="59"/>
      <c r="R75" s="60"/>
      <c r="S75" s="390"/>
      <c r="T75" s="390" t="s">
        <v>350</v>
      </c>
      <c r="U75" s="390"/>
      <c r="V75" s="390"/>
      <c r="W75" s="55"/>
      <c r="X75" s="55"/>
      <c r="Y75" s="55"/>
      <c r="Z75" s="131"/>
      <c r="AA75" s="55"/>
      <c r="AB75" s="278"/>
      <c r="AC75" s="128"/>
      <c r="AD75" s="59"/>
      <c r="AE75" s="60"/>
      <c r="AF75" s="390"/>
      <c r="AG75" s="390" t="s">
        <v>350</v>
      </c>
      <c r="AH75" s="390"/>
      <c r="AI75" s="390"/>
      <c r="AJ75" s="55"/>
      <c r="AK75" s="55"/>
      <c r="AL75" s="55"/>
      <c r="AM75" s="131"/>
      <c r="AN75" s="55"/>
      <c r="AO75" s="278"/>
      <c r="AP75" s="128"/>
      <c r="AQ75" s="59"/>
    </row>
    <row r="76" spans="1:43" x14ac:dyDescent="0.2">
      <c r="A76" s="23"/>
      <c r="B76" s="256"/>
      <c r="C76" s="59"/>
      <c r="D76" s="60"/>
      <c r="E76" s="23"/>
      <c r="F76" s="23"/>
      <c r="G76" s="23"/>
      <c r="H76" s="23"/>
      <c r="I76" s="23"/>
      <c r="J76" s="23"/>
      <c r="K76" s="23"/>
      <c r="L76" s="23"/>
      <c r="M76" s="23"/>
      <c r="N76" s="23"/>
      <c r="O76" s="23"/>
      <c r="P76" s="23"/>
      <c r="Q76" s="59"/>
      <c r="R76" s="60"/>
      <c r="S76" s="390"/>
      <c r="T76" s="390"/>
      <c r="U76" s="390" t="s">
        <v>351</v>
      </c>
      <c r="V76" s="390"/>
      <c r="W76" s="55"/>
      <c r="X76" s="55"/>
      <c r="Y76" s="55" t="s">
        <v>0</v>
      </c>
      <c r="Z76" s="131"/>
      <c r="AA76" s="55"/>
      <c r="AB76" s="130"/>
      <c r="AC76" s="384" t="s">
        <v>53</v>
      </c>
      <c r="AD76" s="59"/>
      <c r="AE76" s="60"/>
      <c r="AF76" s="390"/>
      <c r="AG76" s="390"/>
      <c r="AH76" s="390" t="s">
        <v>351</v>
      </c>
      <c r="AI76" s="390"/>
      <c r="AJ76" s="55"/>
      <c r="AK76" s="55"/>
      <c r="AL76" s="55" t="s">
        <v>0</v>
      </c>
      <c r="AM76" s="131"/>
      <c r="AN76" s="55"/>
      <c r="AO76" s="130"/>
      <c r="AP76" s="384" t="s">
        <v>53</v>
      </c>
      <c r="AQ76" s="59"/>
    </row>
    <row r="77" spans="1:43" x14ac:dyDescent="0.2">
      <c r="A77" s="23"/>
      <c r="B77" s="256"/>
      <c r="C77" s="59"/>
      <c r="D77" s="60"/>
      <c r="E77" s="23"/>
      <c r="F77" s="23"/>
      <c r="G77" s="23"/>
      <c r="H77" s="23"/>
      <c r="I77" s="23"/>
      <c r="J77" s="23"/>
      <c r="K77" s="23"/>
      <c r="L77" s="23"/>
      <c r="M77" s="23"/>
      <c r="N77" s="23"/>
      <c r="O77" s="23"/>
      <c r="P77" s="23"/>
      <c r="Q77" s="59"/>
      <c r="R77" s="60"/>
      <c r="S77" s="390"/>
      <c r="T77" s="278"/>
      <c r="U77" s="390"/>
      <c r="V77" s="390"/>
      <c r="W77" s="390"/>
      <c r="X77" s="390"/>
      <c r="Y77" s="390"/>
      <c r="Z77" s="390"/>
      <c r="AA77" s="390"/>
      <c r="AB77" s="390"/>
      <c r="AC77" s="384"/>
      <c r="AD77" s="59"/>
      <c r="AE77" s="60"/>
      <c r="AF77" s="390"/>
      <c r="AG77" s="278"/>
      <c r="AH77" s="390"/>
      <c r="AI77" s="390"/>
      <c r="AJ77" s="390"/>
      <c r="AK77" s="390"/>
      <c r="AL77" s="390"/>
      <c r="AM77" s="390"/>
      <c r="AN77" s="390"/>
      <c r="AO77" s="390"/>
      <c r="AP77" s="384"/>
      <c r="AQ77" s="59"/>
    </row>
    <row r="78" spans="1:43" x14ac:dyDescent="0.2">
      <c r="A78" s="23"/>
      <c r="B78" s="256"/>
      <c r="C78" s="59"/>
      <c r="D78" s="60"/>
      <c r="E78" s="23"/>
      <c r="F78" s="23"/>
      <c r="G78" s="23"/>
      <c r="H78" s="23"/>
      <c r="I78" s="23"/>
      <c r="J78" s="23"/>
      <c r="K78" s="23"/>
      <c r="L78" s="23"/>
      <c r="M78" s="23"/>
      <c r="N78" s="23"/>
      <c r="O78" s="23"/>
      <c r="P78" s="23"/>
      <c r="Q78" s="59"/>
      <c r="R78" s="60"/>
      <c r="S78" s="390" t="s">
        <v>178</v>
      </c>
      <c r="T78" s="390"/>
      <c r="U78" s="390"/>
      <c r="V78" s="390"/>
      <c r="W78" s="390"/>
      <c r="Y78" s="390"/>
      <c r="Z78" s="390"/>
      <c r="AA78" s="390"/>
      <c r="AB78" s="390"/>
      <c r="AC78" s="384" t="s">
        <v>20</v>
      </c>
      <c r="AD78" s="59"/>
      <c r="AE78" s="60"/>
      <c r="AF78" s="390" t="s">
        <v>178</v>
      </c>
      <c r="AG78" s="390"/>
      <c r="AH78" s="390"/>
      <c r="AI78" s="390"/>
      <c r="AJ78" s="390"/>
      <c r="AL78" s="390"/>
      <c r="AM78" s="390"/>
      <c r="AN78" s="390"/>
      <c r="AO78" s="390"/>
      <c r="AP78" s="384" t="s">
        <v>20</v>
      </c>
      <c r="AQ78" s="59"/>
    </row>
    <row r="79" spans="1:43" x14ac:dyDescent="0.2">
      <c r="A79" s="23"/>
      <c r="B79" s="256"/>
      <c r="C79" s="59"/>
      <c r="D79" s="60"/>
      <c r="E79" s="23"/>
      <c r="F79" s="23"/>
      <c r="G79" s="23"/>
      <c r="H79" s="23"/>
      <c r="I79" s="23"/>
      <c r="J79" s="23"/>
      <c r="K79" s="23"/>
      <c r="L79" s="23"/>
      <c r="M79" s="23"/>
      <c r="N79" s="23"/>
      <c r="O79" s="23"/>
      <c r="P79" s="23"/>
      <c r="Q79" s="59"/>
      <c r="R79" s="60"/>
      <c r="S79" s="390"/>
      <c r="T79" s="390"/>
      <c r="U79" s="390"/>
      <c r="V79" s="425" t="s">
        <v>179</v>
      </c>
      <c r="W79" s="425"/>
      <c r="X79" s="425"/>
      <c r="Y79" s="425"/>
      <c r="Z79" s="425"/>
      <c r="AA79" s="425"/>
      <c r="AB79" s="425"/>
      <c r="AC79" s="384"/>
      <c r="AD79" s="59"/>
      <c r="AE79" s="60"/>
      <c r="AF79" s="390"/>
      <c r="AG79" s="390"/>
      <c r="AH79" s="390"/>
      <c r="AI79" s="425" t="s">
        <v>179</v>
      </c>
      <c r="AJ79" s="425"/>
      <c r="AK79" s="425"/>
      <c r="AL79" s="425"/>
      <c r="AM79" s="425"/>
      <c r="AN79" s="425"/>
      <c r="AO79" s="425"/>
      <c r="AP79" s="384"/>
      <c r="AQ79" s="59"/>
    </row>
    <row r="80" spans="1:43" ht="6" customHeight="1" thickBot="1" x14ac:dyDescent="0.25">
      <c r="A80" s="101"/>
      <c r="B80" s="249"/>
      <c r="C80" s="103"/>
      <c r="D80" s="104"/>
      <c r="E80" s="101"/>
      <c r="F80" s="101"/>
      <c r="G80" s="101"/>
      <c r="H80" s="101"/>
      <c r="I80" s="101"/>
      <c r="J80" s="101"/>
      <c r="K80" s="101"/>
      <c r="L80" s="101"/>
      <c r="M80" s="101"/>
      <c r="N80" s="101"/>
      <c r="O80" s="101"/>
      <c r="P80" s="101"/>
      <c r="Q80" s="103"/>
      <c r="R80" s="104"/>
      <c r="S80" s="101"/>
      <c r="T80" s="101"/>
      <c r="U80" s="101"/>
      <c r="V80" s="101"/>
      <c r="W80" s="101"/>
      <c r="X80" s="101"/>
      <c r="Y80" s="101"/>
      <c r="Z80" s="101"/>
      <c r="AA80" s="101"/>
      <c r="AB80" s="101"/>
      <c r="AC80" s="161"/>
      <c r="AD80" s="103"/>
      <c r="AE80" s="104"/>
      <c r="AF80" s="101"/>
      <c r="AG80" s="101"/>
      <c r="AH80" s="101"/>
      <c r="AI80" s="101"/>
      <c r="AJ80" s="101"/>
      <c r="AK80" s="101"/>
      <c r="AL80" s="101"/>
      <c r="AM80" s="101"/>
      <c r="AN80" s="101"/>
      <c r="AO80" s="101"/>
      <c r="AP80" s="161"/>
      <c r="AQ80" s="103"/>
    </row>
    <row r="81" spans="1:43" ht="6" customHeight="1" x14ac:dyDescent="0.2">
      <c r="A81" s="162"/>
      <c r="B81" s="163"/>
      <c r="C81" s="164"/>
      <c r="D81" s="165"/>
      <c r="E81" s="1"/>
      <c r="F81" s="1"/>
      <c r="G81" s="1"/>
      <c r="H81" s="1"/>
      <c r="I81" s="1"/>
      <c r="J81" s="1"/>
      <c r="K81" s="1"/>
      <c r="L81" s="1"/>
      <c r="M81" s="1"/>
      <c r="N81" s="1"/>
      <c r="O81" s="1"/>
      <c r="P81" s="1"/>
      <c r="Q81" s="164"/>
      <c r="R81" s="165"/>
      <c r="S81" s="1"/>
      <c r="T81" s="1"/>
      <c r="U81" s="1"/>
      <c r="V81" s="1"/>
      <c r="W81" s="1"/>
      <c r="X81" s="1"/>
      <c r="Y81" s="1"/>
      <c r="Z81" s="1"/>
      <c r="AA81" s="1"/>
      <c r="AB81" s="1"/>
      <c r="AC81" s="152"/>
      <c r="AD81" s="164"/>
      <c r="AE81" s="165"/>
      <c r="AF81" s="1"/>
      <c r="AG81" s="1"/>
      <c r="AH81" s="1"/>
      <c r="AI81" s="1"/>
      <c r="AJ81" s="1"/>
      <c r="AK81" s="1"/>
      <c r="AL81" s="1"/>
      <c r="AM81" s="1"/>
      <c r="AN81" s="1"/>
      <c r="AO81" s="1"/>
      <c r="AP81" s="152"/>
      <c r="AQ81" s="166"/>
    </row>
    <row r="82" spans="1:43" x14ac:dyDescent="0.2">
      <c r="A82" s="167"/>
      <c r="B82" s="367">
        <v>408</v>
      </c>
      <c r="C82" s="109"/>
      <c r="D82" s="110"/>
      <c r="E82" s="472" t="s">
        <v>307</v>
      </c>
      <c r="F82" s="472"/>
      <c r="G82" s="472"/>
      <c r="H82" s="472"/>
      <c r="I82" s="472"/>
      <c r="J82" s="472"/>
      <c r="K82" s="472"/>
      <c r="L82" s="472"/>
      <c r="M82" s="472"/>
      <c r="N82" s="472"/>
      <c r="O82" s="472"/>
      <c r="P82" s="472"/>
      <c r="Q82" s="109"/>
      <c r="R82" s="110"/>
      <c r="S82" s="350"/>
      <c r="T82" s="277"/>
      <c r="U82" s="345"/>
      <c r="V82" s="112" t="s">
        <v>219</v>
      </c>
      <c r="W82" s="277"/>
      <c r="X82" s="277"/>
      <c r="Y82" s="277"/>
      <c r="Z82" s="350"/>
      <c r="AA82" s="112" t="s">
        <v>216</v>
      </c>
      <c r="AB82" s="350"/>
      <c r="AC82" s="112"/>
      <c r="AD82" s="109"/>
      <c r="AE82" s="110"/>
      <c r="AF82" s="350"/>
      <c r="AG82" s="277"/>
      <c r="AH82" s="345"/>
      <c r="AI82" s="112" t="s">
        <v>219</v>
      </c>
      <c r="AJ82" s="277"/>
      <c r="AK82" s="277"/>
      <c r="AL82" s="277"/>
      <c r="AM82" s="350"/>
      <c r="AN82" s="112" t="s">
        <v>216</v>
      </c>
      <c r="AO82" s="350"/>
      <c r="AP82" s="112"/>
      <c r="AQ82" s="146"/>
    </row>
    <row r="83" spans="1:43" x14ac:dyDescent="0.2">
      <c r="A83" s="167"/>
      <c r="B83" s="367"/>
      <c r="C83" s="109"/>
      <c r="D83" s="110"/>
      <c r="E83" s="277"/>
      <c r="F83" s="277"/>
      <c r="G83" s="277"/>
      <c r="H83" s="277"/>
      <c r="I83" s="277"/>
      <c r="J83" s="277"/>
      <c r="K83" s="277"/>
      <c r="L83" s="277"/>
      <c r="M83" s="277"/>
      <c r="N83" s="277"/>
      <c r="O83" s="277"/>
      <c r="P83" s="277"/>
      <c r="Q83" s="109"/>
      <c r="R83" s="110"/>
      <c r="S83" s="277"/>
      <c r="T83" s="277"/>
      <c r="U83" s="345"/>
      <c r="V83" s="112" t="s">
        <v>38</v>
      </c>
      <c r="W83" s="277"/>
      <c r="X83" s="277"/>
      <c r="Y83" s="277"/>
      <c r="Z83" s="350"/>
      <c r="AA83" s="112" t="s">
        <v>187</v>
      </c>
      <c r="AB83" s="350"/>
      <c r="AC83" s="112"/>
      <c r="AD83" s="109"/>
      <c r="AE83" s="110"/>
      <c r="AF83" s="277"/>
      <c r="AG83" s="277"/>
      <c r="AH83" s="345"/>
      <c r="AI83" s="112" t="s">
        <v>38</v>
      </c>
      <c r="AJ83" s="277"/>
      <c r="AK83" s="277"/>
      <c r="AL83" s="277"/>
      <c r="AM83" s="350"/>
      <c r="AN83" s="112" t="s">
        <v>187</v>
      </c>
      <c r="AO83" s="350"/>
      <c r="AP83" s="112"/>
      <c r="AQ83" s="146"/>
    </row>
    <row r="84" spans="1:43" x14ac:dyDescent="0.2">
      <c r="A84" s="167"/>
      <c r="B84" s="367"/>
      <c r="C84" s="109"/>
      <c r="D84" s="110"/>
      <c r="E84" s="368"/>
      <c r="F84" s="277"/>
      <c r="G84" s="277"/>
      <c r="H84" s="277"/>
      <c r="I84" s="277"/>
      <c r="J84" s="277"/>
      <c r="K84" s="277"/>
      <c r="L84" s="277"/>
      <c r="M84" s="277"/>
      <c r="N84" s="277"/>
      <c r="O84" s="277"/>
      <c r="P84" s="277"/>
      <c r="Q84" s="109"/>
      <c r="R84" s="110"/>
      <c r="S84" s="277"/>
      <c r="T84" s="277"/>
      <c r="U84" s="345"/>
      <c r="V84" s="112" t="s">
        <v>149</v>
      </c>
      <c r="W84" s="277"/>
      <c r="X84" s="277"/>
      <c r="Y84" s="277"/>
      <c r="Z84" s="277"/>
      <c r="AA84" s="112" t="s">
        <v>39</v>
      </c>
      <c r="AB84" s="350"/>
      <c r="AC84" s="112"/>
      <c r="AD84" s="109"/>
      <c r="AE84" s="110"/>
      <c r="AF84" s="277"/>
      <c r="AG84" s="277"/>
      <c r="AH84" s="345"/>
      <c r="AI84" s="112" t="s">
        <v>149</v>
      </c>
      <c r="AJ84" s="277"/>
      <c r="AK84" s="277"/>
      <c r="AL84" s="277"/>
      <c r="AM84" s="277"/>
      <c r="AN84" s="112" t="s">
        <v>39</v>
      </c>
      <c r="AO84" s="350"/>
      <c r="AP84" s="112"/>
      <c r="AQ84" s="146"/>
    </row>
    <row r="85" spans="1:43" x14ac:dyDescent="0.2">
      <c r="A85" s="167"/>
      <c r="B85" s="367"/>
      <c r="C85" s="109"/>
      <c r="D85" s="110"/>
      <c r="E85" s="277"/>
      <c r="F85" s="277"/>
      <c r="G85" s="277"/>
      <c r="H85" s="277"/>
      <c r="I85" s="277"/>
      <c r="J85" s="277"/>
      <c r="K85" s="277"/>
      <c r="L85" s="277"/>
      <c r="M85" s="277"/>
      <c r="N85" s="277"/>
      <c r="O85" s="277"/>
      <c r="P85" s="277"/>
      <c r="Q85" s="109"/>
      <c r="R85" s="110"/>
      <c r="S85" s="345"/>
      <c r="T85" s="350"/>
      <c r="U85" s="112"/>
      <c r="V85" s="112" t="s">
        <v>217</v>
      </c>
      <c r="W85" s="277"/>
      <c r="X85" s="277"/>
      <c r="Y85" s="277"/>
      <c r="Z85" s="277"/>
      <c r="AA85" s="112" t="s">
        <v>126</v>
      </c>
      <c r="AB85" s="350"/>
      <c r="AC85" s="369"/>
      <c r="AD85" s="109"/>
      <c r="AE85" s="110"/>
      <c r="AF85" s="345"/>
      <c r="AG85" s="350"/>
      <c r="AH85" s="112"/>
      <c r="AI85" s="112" t="s">
        <v>217</v>
      </c>
      <c r="AJ85" s="277"/>
      <c r="AK85" s="277"/>
      <c r="AL85" s="277"/>
      <c r="AM85" s="277"/>
      <c r="AN85" s="112" t="s">
        <v>126</v>
      </c>
      <c r="AO85" s="350"/>
      <c r="AP85" s="369"/>
      <c r="AQ85" s="146"/>
    </row>
    <row r="86" spans="1:43" x14ac:dyDescent="0.2">
      <c r="A86" s="167"/>
      <c r="B86" s="367"/>
      <c r="C86" s="109"/>
      <c r="D86" s="110"/>
      <c r="E86" s="277"/>
      <c r="F86" s="277"/>
      <c r="G86" s="277"/>
      <c r="H86" s="277"/>
      <c r="I86" s="277"/>
      <c r="J86" s="277"/>
      <c r="K86" s="277"/>
      <c r="L86" s="277"/>
      <c r="M86" s="277"/>
      <c r="N86" s="277"/>
      <c r="O86" s="277"/>
      <c r="P86" s="277"/>
      <c r="Q86" s="109"/>
      <c r="R86" s="110"/>
      <c r="S86" s="277"/>
      <c r="T86" s="277"/>
      <c r="U86" s="277"/>
      <c r="V86" s="277"/>
      <c r="W86" s="277"/>
      <c r="X86" s="277"/>
      <c r="Y86" s="277"/>
      <c r="Z86" s="277"/>
      <c r="AA86" s="350"/>
      <c r="AB86" s="277"/>
      <c r="AC86" s="112"/>
      <c r="AD86" s="109"/>
      <c r="AE86" s="110"/>
      <c r="AF86" s="277"/>
      <c r="AG86" s="277"/>
      <c r="AH86" s="277"/>
      <c r="AI86" s="277"/>
      <c r="AJ86" s="277"/>
      <c r="AK86" s="277"/>
      <c r="AL86" s="277"/>
      <c r="AM86" s="277"/>
      <c r="AN86" s="350"/>
      <c r="AO86" s="277"/>
      <c r="AP86" s="112"/>
      <c r="AQ86" s="146"/>
    </row>
    <row r="87" spans="1:43" x14ac:dyDescent="0.2">
      <c r="A87" s="167"/>
      <c r="B87" s="367"/>
      <c r="C87" s="109"/>
      <c r="D87" s="110"/>
      <c r="E87" s="277"/>
      <c r="F87" s="277"/>
      <c r="G87" s="277"/>
      <c r="H87" s="277"/>
      <c r="I87" s="277"/>
      <c r="J87" s="277"/>
      <c r="K87" s="277"/>
      <c r="L87" s="277"/>
      <c r="M87" s="277"/>
      <c r="N87" s="277"/>
      <c r="O87" s="277"/>
      <c r="P87" s="277"/>
      <c r="Q87" s="109"/>
      <c r="R87" s="110"/>
      <c r="S87" s="277"/>
      <c r="T87" s="277"/>
      <c r="U87" s="277"/>
      <c r="V87" s="277"/>
      <c r="W87" s="277"/>
      <c r="X87" s="277"/>
      <c r="Y87" s="277"/>
      <c r="Z87" s="277"/>
      <c r="AA87" s="112" t="s">
        <v>308</v>
      </c>
      <c r="AB87" s="350"/>
      <c r="AC87" s="112"/>
      <c r="AD87" s="109"/>
      <c r="AE87" s="110"/>
      <c r="AF87" s="277"/>
      <c r="AG87" s="277"/>
      <c r="AH87" s="277"/>
      <c r="AI87" s="277"/>
      <c r="AJ87" s="277"/>
      <c r="AK87" s="277"/>
      <c r="AL87" s="277"/>
      <c r="AM87" s="277"/>
      <c r="AN87" s="112" t="s">
        <v>308</v>
      </c>
      <c r="AO87" s="350"/>
      <c r="AP87" s="112"/>
      <c r="AQ87" s="146"/>
    </row>
    <row r="88" spans="1:43" ht="6" customHeight="1" thickBot="1" x14ac:dyDescent="0.25">
      <c r="A88" s="169"/>
      <c r="B88" s="257"/>
      <c r="C88" s="147"/>
      <c r="D88" s="148"/>
      <c r="E88" s="149"/>
      <c r="F88" s="149"/>
      <c r="G88" s="149"/>
      <c r="H88" s="149"/>
      <c r="I88" s="149"/>
      <c r="J88" s="149"/>
      <c r="K88" s="149"/>
      <c r="L88" s="149"/>
      <c r="M88" s="149"/>
      <c r="N88" s="149"/>
      <c r="O88" s="149"/>
      <c r="P88" s="149"/>
      <c r="Q88" s="147"/>
      <c r="R88" s="148"/>
      <c r="S88" s="149"/>
      <c r="T88" s="149"/>
      <c r="U88" s="149"/>
      <c r="V88" s="149"/>
      <c r="W88" s="149"/>
      <c r="X88" s="149"/>
      <c r="Y88" s="149"/>
      <c r="Z88" s="149"/>
      <c r="AA88" s="149"/>
      <c r="AB88" s="149"/>
      <c r="AC88" s="150"/>
      <c r="AD88" s="147"/>
      <c r="AE88" s="148"/>
      <c r="AF88" s="149"/>
      <c r="AG88" s="149"/>
      <c r="AH88" s="149"/>
      <c r="AI88" s="149"/>
      <c r="AJ88" s="149"/>
      <c r="AK88" s="149"/>
      <c r="AL88" s="149"/>
      <c r="AM88" s="149"/>
      <c r="AN88" s="149"/>
      <c r="AO88" s="149"/>
      <c r="AP88" s="150"/>
      <c r="AQ88" s="151"/>
    </row>
    <row r="89" spans="1:43" ht="6" customHeight="1" x14ac:dyDescent="0.2">
      <c r="A89" s="1"/>
      <c r="B89" s="141"/>
      <c r="C89" s="142"/>
      <c r="D89" s="143"/>
      <c r="E89" s="144"/>
      <c r="F89" s="144"/>
      <c r="G89" s="144"/>
      <c r="H89" s="144"/>
      <c r="I89" s="144"/>
      <c r="J89" s="144"/>
      <c r="K89" s="144"/>
      <c r="L89" s="144"/>
      <c r="M89" s="144"/>
      <c r="N89" s="144"/>
      <c r="O89" s="144"/>
      <c r="P89" s="144"/>
      <c r="Q89" s="142"/>
      <c r="R89" s="143"/>
      <c r="S89" s="144"/>
      <c r="T89" s="144"/>
      <c r="U89" s="144"/>
      <c r="V89" s="144"/>
      <c r="W89" s="144"/>
      <c r="X89" s="144"/>
      <c r="Y89" s="144"/>
      <c r="Z89" s="144"/>
      <c r="AA89" s="144"/>
      <c r="AB89" s="144"/>
      <c r="AC89" s="145"/>
      <c r="AD89" s="142"/>
      <c r="AE89" s="143"/>
      <c r="AF89" s="144"/>
      <c r="AG89" s="144"/>
      <c r="AH89" s="144"/>
      <c r="AI89" s="144"/>
      <c r="AJ89" s="144"/>
      <c r="AK89" s="144"/>
      <c r="AL89" s="144"/>
      <c r="AM89" s="144"/>
      <c r="AN89" s="144"/>
      <c r="AO89" s="144"/>
      <c r="AP89" s="145"/>
      <c r="AQ89" s="142"/>
    </row>
    <row r="90" spans="1:43" ht="11.25" customHeight="1" x14ac:dyDescent="0.2">
      <c r="A90" s="223"/>
      <c r="B90" s="367">
        <v>409</v>
      </c>
      <c r="C90" s="109"/>
      <c r="D90" s="110"/>
      <c r="E90" s="457" t="str">
        <f ca="1">VLOOKUP(INDIRECT(ADDRESS(ROW(),COLUMN()-3)),Language_Translations,MATCH(Language_Selected,Language_Options,0),FALSE)</f>
        <v>Où êtes-vous allée en premier pour rechercher des conseils ou un traitement ?</v>
      </c>
      <c r="F90" s="457"/>
      <c r="G90" s="457"/>
      <c r="H90" s="457"/>
      <c r="I90" s="457"/>
      <c r="J90" s="457"/>
      <c r="K90" s="457"/>
      <c r="L90" s="457"/>
      <c r="M90" s="457"/>
      <c r="N90" s="457"/>
      <c r="O90" s="457"/>
      <c r="P90" s="457"/>
      <c r="Q90" s="154"/>
      <c r="R90" s="110"/>
      <c r="S90" s="277"/>
      <c r="T90" s="277"/>
      <c r="U90" s="277"/>
      <c r="V90" s="277"/>
      <c r="W90" s="277"/>
      <c r="X90" s="277"/>
      <c r="Y90" s="277"/>
      <c r="Z90" s="277"/>
      <c r="AA90" s="277"/>
      <c r="AB90" s="277"/>
      <c r="AC90" s="112"/>
      <c r="AD90" s="109"/>
      <c r="AE90" s="110"/>
      <c r="AF90" s="277"/>
      <c r="AG90" s="277"/>
      <c r="AH90" s="277"/>
      <c r="AI90" s="277"/>
      <c r="AJ90" s="277"/>
      <c r="AK90" s="277"/>
      <c r="AL90" s="277"/>
      <c r="AM90" s="277"/>
      <c r="AN90" s="277"/>
      <c r="AO90" s="277"/>
      <c r="AP90" s="112"/>
      <c r="AQ90" s="109"/>
    </row>
    <row r="91" spans="1:43" ht="11.25" customHeight="1" x14ac:dyDescent="0.2">
      <c r="A91" s="253"/>
      <c r="B91" s="367"/>
      <c r="C91" s="109"/>
      <c r="D91" s="110"/>
      <c r="E91" s="457"/>
      <c r="F91" s="457"/>
      <c r="G91" s="457"/>
      <c r="H91" s="457"/>
      <c r="I91" s="457"/>
      <c r="J91" s="457"/>
      <c r="K91" s="457"/>
      <c r="L91" s="457"/>
      <c r="M91" s="457"/>
      <c r="N91" s="457"/>
      <c r="O91" s="457"/>
      <c r="P91" s="457"/>
      <c r="Q91" s="154"/>
      <c r="R91" s="110"/>
      <c r="S91" s="277"/>
      <c r="T91" s="277"/>
      <c r="U91" s="277"/>
      <c r="V91" s="277"/>
      <c r="W91" s="277"/>
      <c r="X91" s="277"/>
      <c r="Y91" s="277"/>
      <c r="Z91" s="277"/>
      <c r="AA91" s="277"/>
      <c r="AB91" s="107"/>
      <c r="AC91" s="114"/>
      <c r="AD91" s="109"/>
      <c r="AE91" s="110"/>
      <c r="AF91" s="277"/>
      <c r="AG91" s="277"/>
      <c r="AH91" s="277"/>
      <c r="AI91" s="277"/>
      <c r="AJ91" s="277"/>
      <c r="AK91" s="277"/>
      <c r="AL91" s="277"/>
      <c r="AM91" s="277"/>
      <c r="AN91" s="277"/>
      <c r="AO91" s="107"/>
      <c r="AP91" s="114"/>
      <c r="AQ91" s="109"/>
    </row>
    <row r="92" spans="1:43" x14ac:dyDescent="0.2">
      <c r="A92" s="223"/>
      <c r="B92" s="367"/>
      <c r="C92" s="109"/>
      <c r="D92" s="110"/>
      <c r="E92" s="457"/>
      <c r="F92" s="457"/>
      <c r="G92" s="457"/>
      <c r="H92" s="457"/>
      <c r="I92" s="457"/>
      <c r="J92" s="457"/>
      <c r="K92" s="457"/>
      <c r="L92" s="457"/>
      <c r="M92" s="457"/>
      <c r="N92" s="457"/>
      <c r="O92" s="457"/>
      <c r="P92" s="457"/>
      <c r="Q92" s="154"/>
      <c r="R92" s="110"/>
      <c r="S92" s="277" t="s">
        <v>218</v>
      </c>
      <c r="T92" s="277"/>
      <c r="U92" s="277"/>
      <c r="V92" s="277"/>
      <c r="W92" s="277"/>
      <c r="X92" s="117"/>
      <c r="Y92" s="117" t="s">
        <v>0</v>
      </c>
      <c r="Z92" s="352"/>
      <c r="AA92" s="117"/>
      <c r="AB92" s="119"/>
      <c r="AC92" s="121"/>
      <c r="AD92" s="109"/>
      <c r="AE92" s="110"/>
      <c r="AF92" s="277" t="s">
        <v>218</v>
      </c>
      <c r="AG92" s="277"/>
      <c r="AH92" s="277"/>
      <c r="AI92" s="277"/>
      <c r="AJ92" s="277"/>
      <c r="AK92" s="117"/>
      <c r="AL92" s="117" t="s">
        <v>0</v>
      </c>
      <c r="AM92" s="352"/>
      <c r="AN92" s="117"/>
      <c r="AO92" s="119"/>
      <c r="AP92" s="121"/>
      <c r="AQ92" s="109"/>
    </row>
    <row r="93" spans="1:43" x14ac:dyDescent="0.2">
      <c r="A93" s="270"/>
      <c r="B93" s="367"/>
      <c r="C93" s="109"/>
      <c r="D93" s="110"/>
      <c r="E93" s="484" t="s">
        <v>309</v>
      </c>
      <c r="F93" s="484"/>
      <c r="G93" s="484"/>
      <c r="H93" s="484"/>
      <c r="I93" s="484"/>
      <c r="J93" s="484"/>
      <c r="K93" s="484"/>
      <c r="L93" s="484"/>
      <c r="M93" s="484"/>
      <c r="N93" s="484"/>
      <c r="O93" s="484"/>
      <c r="P93" s="484"/>
      <c r="Q93" s="154"/>
      <c r="R93" s="110"/>
      <c r="S93" s="277"/>
      <c r="T93" s="277"/>
      <c r="U93" s="277"/>
      <c r="V93" s="277"/>
      <c r="W93" s="277"/>
      <c r="X93" s="117"/>
      <c r="Y93" s="117"/>
      <c r="Z93" s="352"/>
      <c r="AA93" s="117"/>
      <c r="AB93" s="277"/>
      <c r="AC93" s="112"/>
      <c r="AD93" s="109"/>
      <c r="AE93" s="110"/>
      <c r="AF93" s="277"/>
      <c r="AG93" s="277"/>
      <c r="AH93" s="277"/>
      <c r="AI93" s="277"/>
      <c r="AJ93" s="277"/>
      <c r="AK93" s="117"/>
      <c r="AL93" s="117"/>
      <c r="AM93" s="352"/>
      <c r="AN93" s="117"/>
      <c r="AO93" s="277"/>
      <c r="AP93" s="112"/>
      <c r="AQ93" s="109"/>
    </row>
    <row r="94" spans="1:43" ht="10.15" customHeight="1" x14ac:dyDescent="0.2">
      <c r="A94" s="223"/>
      <c r="B94" s="367"/>
      <c r="C94" s="109"/>
      <c r="D94" s="110"/>
      <c r="E94" s="484"/>
      <c r="F94" s="484"/>
      <c r="G94" s="484"/>
      <c r="H94" s="484"/>
      <c r="I94" s="484"/>
      <c r="J94" s="484"/>
      <c r="K94" s="484"/>
      <c r="L94" s="484"/>
      <c r="M94" s="484"/>
      <c r="N94" s="484"/>
      <c r="O94" s="484"/>
      <c r="P94" s="484"/>
      <c r="Q94" s="109"/>
      <c r="R94" s="110"/>
      <c r="S94" s="345"/>
      <c r="T94" s="345"/>
      <c r="U94" s="345"/>
      <c r="V94" s="345"/>
      <c r="W94" s="345"/>
      <c r="X94" s="345"/>
      <c r="Y94" s="345"/>
      <c r="Z94" s="345"/>
      <c r="AA94" s="345"/>
      <c r="AB94" s="345"/>
      <c r="AC94" s="345"/>
      <c r="AD94" s="109"/>
      <c r="AE94" s="110"/>
      <c r="AF94" s="345"/>
      <c r="AG94" s="345"/>
      <c r="AH94" s="345"/>
      <c r="AI94" s="345"/>
      <c r="AJ94" s="345"/>
      <c r="AK94" s="345"/>
      <c r="AL94" s="345"/>
      <c r="AM94" s="345"/>
      <c r="AN94" s="345"/>
      <c r="AO94" s="345"/>
      <c r="AP94" s="345"/>
      <c r="AQ94" s="109"/>
    </row>
    <row r="95" spans="1:43" ht="6" customHeight="1" x14ac:dyDescent="0.2">
      <c r="A95" s="27"/>
      <c r="B95" s="259"/>
      <c r="C95" s="56"/>
      <c r="D95" s="37"/>
      <c r="E95" s="27"/>
      <c r="F95" s="27"/>
      <c r="G95" s="27"/>
      <c r="H95" s="27"/>
      <c r="I95" s="27"/>
      <c r="J95" s="27"/>
      <c r="K95" s="27"/>
      <c r="L95" s="27"/>
      <c r="M95" s="27"/>
      <c r="N95" s="27"/>
      <c r="O95" s="27"/>
      <c r="P95" s="27"/>
      <c r="Q95" s="56"/>
      <c r="R95" s="37"/>
      <c r="S95" s="27"/>
      <c r="T95" s="27"/>
      <c r="U95" s="27"/>
      <c r="V95" s="27"/>
      <c r="W95" s="27"/>
      <c r="X95" s="27"/>
      <c r="Y95" s="27"/>
      <c r="Z95" s="27"/>
      <c r="AA95" s="27"/>
      <c r="AB95" s="27"/>
      <c r="AC95" s="132"/>
      <c r="AD95" s="56"/>
      <c r="AE95" s="37"/>
      <c r="AF95" s="27"/>
      <c r="AG95" s="27"/>
      <c r="AH95" s="27"/>
      <c r="AI95" s="27"/>
      <c r="AJ95" s="27"/>
      <c r="AK95" s="27"/>
      <c r="AL95" s="27"/>
      <c r="AM95" s="27"/>
      <c r="AN95" s="27"/>
      <c r="AO95" s="27"/>
      <c r="AP95" s="132"/>
      <c r="AQ95" s="56"/>
    </row>
    <row r="96" spans="1:43" ht="6" customHeight="1" x14ac:dyDescent="0.2">
      <c r="A96" s="25"/>
      <c r="B96" s="248"/>
      <c r="C96" s="59"/>
      <c r="D96" s="60"/>
      <c r="E96" s="25"/>
      <c r="F96" s="25"/>
      <c r="G96" s="25"/>
      <c r="H96" s="25"/>
      <c r="I96" s="25"/>
      <c r="J96" s="25"/>
      <c r="K96" s="25"/>
      <c r="L96" s="25"/>
      <c r="M96" s="25"/>
      <c r="N96" s="25"/>
      <c r="O96" s="25"/>
      <c r="P96" s="25"/>
      <c r="Q96" s="59"/>
      <c r="R96" s="60"/>
      <c r="S96" s="25"/>
      <c r="T96" s="25"/>
      <c r="U96" s="25"/>
      <c r="V96" s="25"/>
      <c r="W96" s="25"/>
      <c r="X96" s="25"/>
      <c r="Y96" s="25"/>
      <c r="Z96" s="25"/>
      <c r="AA96" s="25"/>
      <c r="AB96" s="25"/>
      <c r="AC96" s="35"/>
      <c r="AD96" s="59"/>
      <c r="AE96" s="60"/>
      <c r="AF96" s="25"/>
      <c r="AG96" s="25"/>
      <c r="AH96" s="25"/>
      <c r="AI96" s="25"/>
      <c r="AJ96" s="25"/>
      <c r="AK96" s="25"/>
      <c r="AL96" s="25"/>
      <c r="AM96" s="25"/>
      <c r="AN96" s="25"/>
      <c r="AO96" s="25"/>
      <c r="AP96" s="35"/>
      <c r="AQ96" s="59"/>
    </row>
    <row r="97" spans="1:43" ht="11.25" customHeight="1" x14ac:dyDescent="0.2">
      <c r="A97" s="25"/>
      <c r="B97" s="248">
        <v>410</v>
      </c>
      <c r="C97" s="59"/>
      <c r="D97" s="60"/>
      <c r="E97" s="446" t="str">
        <f ca="1">VLOOKUP(INDIRECT(ADDRESS(ROW(),COLUMN()-3)),Language_Translations,MATCH(Language_Selected,Language_Options,0),FALSE)</f>
        <v>Combien de jours après le début de la maladie, avez-vous recherché des conseils ou un traitement pour (NOM) ?</v>
      </c>
      <c r="F97" s="446"/>
      <c r="G97" s="446"/>
      <c r="H97" s="446"/>
      <c r="I97" s="446"/>
      <c r="J97" s="446"/>
      <c r="K97" s="446"/>
      <c r="L97" s="446"/>
      <c r="M97" s="446"/>
      <c r="N97" s="446"/>
      <c r="O97" s="446"/>
      <c r="P97" s="446"/>
      <c r="Q97" s="59"/>
      <c r="R97" s="60"/>
      <c r="AC97" s="128"/>
      <c r="AD97" s="59"/>
      <c r="AE97" s="60"/>
      <c r="AP97" s="128"/>
      <c r="AQ97" s="59"/>
    </row>
    <row r="98" spans="1:43" x14ac:dyDescent="0.2">
      <c r="A98" s="25"/>
      <c r="B98" s="248"/>
      <c r="C98" s="59"/>
      <c r="D98" s="60"/>
      <c r="E98" s="446"/>
      <c r="F98" s="446"/>
      <c r="G98" s="446"/>
      <c r="H98" s="446"/>
      <c r="I98" s="446"/>
      <c r="J98" s="446"/>
      <c r="K98" s="446"/>
      <c r="L98" s="446"/>
      <c r="M98" s="446"/>
      <c r="N98" s="446"/>
      <c r="O98" s="446"/>
      <c r="P98" s="446"/>
      <c r="Q98" s="59"/>
      <c r="R98" s="60"/>
      <c r="S98" s="25"/>
      <c r="T98" s="25"/>
      <c r="U98" s="25"/>
      <c r="V98" s="25"/>
      <c r="W98" s="25"/>
      <c r="X98" s="25"/>
      <c r="Y98" s="25"/>
      <c r="Z98" s="38"/>
      <c r="AA98" s="24"/>
      <c r="AB98" s="38"/>
      <c r="AC98" s="32"/>
      <c r="AD98" s="59"/>
      <c r="AE98" s="60"/>
      <c r="AF98" s="25"/>
      <c r="AG98" s="25"/>
      <c r="AH98" s="25"/>
      <c r="AI98" s="25"/>
      <c r="AJ98" s="25"/>
      <c r="AK98" s="25"/>
      <c r="AL98" s="25"/>
      <c r="AM98" s="38"/>
      <c r="AN98" s="24"/>
      <c r="AO98" s="38"/>
      <c r="AP98" s="32"/>
      <c r="AQ98" s="59"/>
    </row>
    <row r="99" spans="1:43" x14ac:dyDescent="0.2">
      <c r="A99" s="25"/>
      <c r="B99" s="248"/>
      <c r="C99" s="59"/>
      <c r="D99" s="60"/>
      <c r="E99" s="446"/>
      <c r="F99" s="446"/>
      <c r="G99" s="446"/>
      <c r="H99" s="446"/>
      <c r="I99" s="446"/>
      <c r="J99" s="446"/>
      <c r="K99" s="446"/>
      <c r="L99" s="446"/>
      <c r="M99" s="446"/>
      <c r="N99" s="446"/>
      <c r="O99" s="446"/>
      <c r="P99" s="446"/>
      <c r="Q99" s="59"/>
      <c r="R99" s="60"/>
      <c r="S99" s="25" t="s">
        <v>167</v>
      </c>
      <c r="T99" s="25"/>
      <c r="U99" s="25"/>
      <c r="V99" s="55" t="s">
        <v>0</v>
      </c>
      <c r="W99" s="131"/>
      <c r="X99" s="55"/>
      <c r="Y99" s="179"/>
      <c r="Z99" s="37"/>
      <c r="AA99" s="27"/>
      <c r="AB99" s="37"/>
      <c r="AC99" s="34"/>
      <c r="AD99" s="59"/>
      <c r="AE99" s="60"/>
      <c r="AF99" s="243" t="s">
        <v>167</v>
      </c>
      <c r="AG99" s="25"/>
      <c r="AH99" s="25"/>
      <c r="AI99" s="55" t="s">
        <v>0</v>
      </c>
      <c r="AJ99" s="131"/>
      <c r="AK99" s="55"/>
      <c r="AL99" s="179"/>
      <c r="AM99" s="37"/>
      <c r="AN99" s="27"/>
      <c r="AO99" s="37"/>
      <c r="AP99" s="34"/>
      <c r="AQ99" s="59"/>
    </row>
    <row r="100" spans="1:43" x14ac:dyDescent="0.2">
      <c r="A100" s="25"/>
      <c r="B100" s="248"/>
      <c r="C100" s="59"/>
      <c r="D100" s="60"/>
      <c r="E100" s="447" t="s">
        <v>220</v>
      </c>
      <c r="F100" s="447"/>
      <c r="G100" s="447"/>
      <c r="H100" s="447"/>
      <c r="I100" s="447"/>
      <c r="J100" s="447"/>
      <c r="K100" s="447"/>
      <c r="L100" s="447"/>
      <c r="M100" s="447"/>
      <c r="N100" s="447"/>
      <c r="O100" s="447"/>
      <c r="P100" s="447"/>
      <c r="Q100" s="59"/>
      <c r="R100" s="60"/>
      <c r="S100" s="25"/>
      <c r="T100" s="25"/>
      <c r="U100" s="25"/>
      <c r="V100" s="55"/>
      <c r="W100" s="131"/>
      <c r="X100" s="55"/>
      <c r="Y100" s="179"/>
      <c r="Z100" s="25"/>
      <c r="AA100" s="25"/>
      <c r="AB100" s="25"/>
      <c r="AC100" s="35"/>
      <c r="AD100" s="59"/>
      <c r="AE100" s="60"/>
      <c r="AF100" s="25"/>
      <c r="AG100" s="25"/>
      <c r="AH100" s="25"/>
      <c r="AI100" s="55"/>
      <c r="AJ100" s="131"/>
      <c r="AK100" s="55"/>
      <c r="AL100" s="179"/>
      <c r="AM100" s="25"/>
      <c r="AN100" s="25"/>
      <c r="AO100" s="25"/>
      <c r="AP100" s="35"/>
      <c r="AQ100" s="59"/>
    </row>
    <row r="101" spans="1:43" ht="6" customHeight="1" x14ac:dyDescent="0.2">
      <c r="A101" s="25"/>
      <c r="B101" s="248"/>
      <c r="C101" s="59"/>
      <c r="D101" s="60"/>
      <c r="E101" s="25"/>
      <c r="F101" s="25"/>
      <c r="G101" s="25"/>
      <c r="H101" s="25"/>
      <c r="I101" s="25"/>
      <c r="J101" s="25"/>
      <c r="K101" s="25"/>
      <c r="L101" s="25"/>
      <c r="M101" s="25"/>
      <c r="N101" s="25"/>
      <c r="O101" s="25"/>
      <c r="P101" s="25"/>
      <c r="Q101" s="59"/>
      <c r="R101" s="60"/>
      <c r="S101" s="25"/>
      <c r="T101" s="25"/>
      <c r="U101" s="25"/>
      <c r="V101" s="55"/>
      <c r="W101" s="131"/>
      <c r="X101" s="55"/>
      <c r="Y101" s="180"/>
      <c r="Z101" s="25"/>
      <c r="AA101" s="25"/>
      <c r="AB101" s="25"/>
      <c r="AC101" s="35"/>
      <c r="AD101" s="59"/>
      <c r="AE101" s="60"/>
      <c r="AF101" s="25"/>
      <c r="AG101" s="25"/>
      <c r="AH101" s="25"/>
      <c r="AI101" s="55"/>
      <c r="AJ101" s="131"/>
      <c r="AK101" s="55"/>
      <c r="AL101" s="180"/>
      <c r="AM101" s="25"/>
      <c r="AN101" s="25"/>
      <c r="AO101" s="25"/>
      <c r="AP101" s="35"/>
      <c r="AQ101" s="59"/>
    </row>
    <row r="102" spans="1:43" ht="6" customHeight="1" x14ac:dyDescent="0.2">
      <c r="A102" s="24"/>
      <c r="B102" s="247"/>
      <c r="C102" s="54"/>
      <c r="D102" s="38"/>
      <c r="E102" s="24"/>
      <c r="F102" s="24"/>
      <c r="G102" s="24"/>
      <c r="H102" s="24"/>
      <c r="I102" s="24"/>
      <c r="J102" s="24"/>
      <c r="K102" s="24"/>
      <c r="L102" s="24"/>
      <c r="M102" s="24"/>
      <c r="N102" s="24"/>
      <c r="O102" s="24"/>
      <c r="P102" s="24"/>
      <c r="Q102" s="54"/>
      <c r="R102" s="38"/>
      <c r="S102" s="24"/>
      <c r="T102" s="24"/>
      <c r="U102" s="24"/>
      <c r="V102" s="24"/>
      <c r="W102" s="24"/>
      <c r="X102" s="24"/>
      <c r="Y102" s="24"/>
      <c r="Z102" s="24"/>
      <c r="AA102" s="24"/>
      <c r="AB102" s="24"/>
      <c r="AC102" s="133"/>
      <c r="AD102" s="54"/>
      <c r="AE102" s="38"/>
      <c r="AF102" s="24"/>
      <c r="AG102" s="24"/>
      <c r="AH102" s="24"/>
      <c r="AI102" s="24"/>
      <c r="AJ102" s="24"/>
      <c r="AK102" s="24"/>
      <c r="AL102" s="24"/>
      <c r="AM102" s="24"/>
      <c r="AN102" s="24"/>
      <c r="AO102" s="24"/>
      <c r="AP102" s="133"/>
      <c r="AQ102" s="54"/>
    </row>
    <row r="103" spans="1:43" ht="11.25" customHeight="1" x14ac:dyDescent="0.2">
      <c r="A103" s="23"/>
      <c r="B103" s="256">
        <v>411</v>
      </c>
      <c r="C103" s="59"/>
      <c r="D103" s="60"/>
      <c r="E103" s="450" t="str">
        <f ca="1">VLOOKUP(INDIRECT(ADDRESS(ROW(),COLUMN()-3)),Language_Translations,MATCH(Language_Selected,Language_Options,0),FALSE)</f>
        <v>Est-ce qu'à n'importe quel moment au cours de la maladie, (NOM) a pris des médicaments pour la maladie ?</v>
      </c>
      <c r="F103" s="450"/>
      <c r="G103" s="450"/>
      <c r="H103" s="450"/>
      <c r="I103" s="450"/>
      <c r="J103" s="450"/>
      <c r="K103" s="450"/>
      <c r="L103" s="450"/>
      <c r="M103" s="450"/>
      <c r="N103" s="450"/>
      <c r="O103" s="450"/>
      <c r="P103" s="450"/>
      <c r="Q103" s="129"/>
      <c r="R103" s="60"/>
      <c r="S103" s="23" t="s">
        <v>115</v>
      </c>
      <c r="T103" s="23"/>
      <c r="U103" s="130" t="s">
        <v>0</v>
      </c>
      <c r="V103" s="130"/>
      <c r="W103" s="130"/>
      <c r="X103" s="130"/>
      <c r="Y103" s="130"/>
      <c r="Z103" s="130"/>
      <c r="AA103" s="130"/>
      <c r="AB103" s="130"/>
      <c r="AC103" s="126" t="s">
        <v>8</v>
      </c>
      <c r="AD103" s="59"/>
      <c r="AE103" s="60"/>
      <c r="AF103" s="239" t="s">
        <v>115</v>
      </c>
      <c r="AG103" s="23"/>
      <c r="AH103" s="130" t="s">
        <v>0</v>
      </c>
      <c r="AI103" s="130"/>
      <c r="AJ103" s="130"/>
      <c r="AK103" s="130"/>
      <c r="AL103" s="130"/>
      <c r="AM103" s="130"/>
      <c r="AN103" s="130"/>
      <c r="AO103" s="130"/>
      <c r="AP103" s="126" t="s">
        <v>8</v>
      </c>
      <c r="AQ103" s="59"/>
    </row>
    <row r="104" spans="1:43" x14ac:dyDescent="0.2">
      <c r="A104" s="23"/>
      <c r="B104" s="256"/>
      <c r="C104" s="59"/>
      <c r="D104" s="60"/>
      <c r="E104" s="450"/>
      <c r="F104" s="450"/>
      <c r="G104" s="450"/>
      <c r="H104" s="450"/>
      <c r="I104" s="450"/>
      <c r="J104" s="450"/>
      <c r="K104" s="450"/>
      <c r="L104" s="450"/>
      <c r="M104" s="450"/>
      <c r="N104" s="450"/>
      <c r="O104" s="450"/>
      <c r="P104" s="450"/>
      <c r="Q104" s="129"/>
      <c r="R104" s="60"/>
      <c r="S104" s="239" t="s">
        <v>116</v>
      </c>
      <c r="T104" s="23"/>
      <c r="U104" s="130" t="s">
        <v>0</v>
      </c>
      <c r="V104" s="130"/>
      <c r="W104" s="130"/>
      <c r="X104" s="130"/>
      <c r="Y104" s="130"/>
      <c r="Z104" s="130"/>
      <c r="AA104" s="130"/>
      <c r="AB104" s="130"/>
      <c r="AC104" s="126" t="s">
        <v>10</v>
      </c>
      <c r="AD104" s="59"/>
      <c r="AE104" s="60"/>
      <c r="AF104" s="239" t="s">
        <v>116</v>
      </c>
      <c r="AG104" s="23"/>
      <c r="AH104" s="130" t="s">
        <v>0</v>
      </c>
      <c r="AI104" s="130"/>
      <c r="AJ104" s="130"/>
      <c r="AK104" s="130"/>
      <c r="AL104" s="130"/>
      <c r="AM104" s="130"/>
      <c r="AN104" s="130"/>
      <c r="AO104" s="130"/>
      <c r="AP104" s="126" t="s">
        <v>10</v>
      </c>
      <c r="AQ104" s="59"/>
    </row>
    <row r="105" spans="1:43" x14ac:dyDescent="0.2">
      <c r="A105" s="23"/>
      <c r="B105" s="256"/>
      <c r="C105" s="59"/>
      <c r="D105" s="60"/>
      <c r="E105" s="450"/>
      <c r="F105" s="450"/>
      <c r="G105" s="450"/>
      <c r="H105" s="450"/>
      <c r="I105" s="450"/>
      <c r="J105" s="450"/>
      <c r="K105" s="450"/>
      <c r="L105" s="450"/>
      <c r="M105" s="450"/>
      <c r="N105" s="450"/>
      <c r="O105" s="450"/>
      <c r="P105" s="450"/>
      <c r="Q105" s="129"/>
      <c r="R105" s="60"/>
      <c r="S105" s="23"/>
      <c r="T105" s="23"/>
      <c r="U105" s="23"/>
      <c r="V105" s="23"/>
      <c r="W105" s="23"/>
      <c r="X105" s="23"/>
      <c r="Y105" s="23"/>
      <c r="Z105" s="23"/>
      <c r="AA105" s="112" t="s">
        <v>376</v>
      </c>
      <c r="AB105" s="23"/>
      <c r="AC105" s="31"/>
      <c r="AD105" s="59"/>
      <c r="AE105" s="60"/>
      <c r="AF105" s="23"/>
      <c r="AG105" s="23"/>
      <c r="AH105" s="23"/>
      <c r="AI105" s="23"/>
      <c r="AJ105" s="23"/>
      <c r="AK105" s="23"/>
      <c r="AL105" s="23"/>
      <c r="AM105" s="23"/>
      <c r="AN105" s="112" t="s">
        <v>376</v>
      </c>
      <c r="AO105" s="23"/>
      <c r="AP105" s="31"/>
      <c r="AQ105" s="59"/>
    </row>
    <row r="106" spans="1:43" x14ac:dyDescent="0.2">
      <c r="A106" s="23"/>
      <c r="B106" s="256"/>
      <c r="C106" s="59"/>
      <c r="D106" s="60"/>
      <c r="E106" s="450"/>
      <c r="F106" s="450"/>
      <c r="G106" s="450"/>
      <c r="H106" s="450"/>
      <c r="I106" s="450"/>
      <c r="J106" s="450"/>
      <c r="K106" s="450"/>
      <c r="L106" s="450"/>
      <c r="M106" s="450"/>
      <c r="N106" s="450"/>
      <c r="O106" s="450"/>
      <c r="P106" s="450"/>
      <c r="Q106" s="129"/>
      <c r="R106" s="60"/>
      <c r="S106" s="25" t="s">
        <v>180</v>
      </c>
      <c r="T106" s="25"/>
      <c r="U106" s="25"/>
      <c r="V106" s="25"/>
      <c r="W106" s="25"/>
      <c r="X106" s="55" t="s">
        <v>0</v>
      </c>
      <c r="Y106" s="55"/>
      <c r="Z106" s="131"/>
      <c r="AA106" s="55"/>
      <c r="AB106" s="55"/>
      <c r="AC106" s="160" t="s">
        <v>31</v>
      </c>
      <c r="AD106" s="59"/>
      <c r="AE106" s="60"/>
      <c r="AF106" s="243" t="s">
        <v>180</v>
      </c>
      <c r="AG106" s="25"/>
      <c r="AH106" s="25"/>
      <c r="AI106" s="25"/>
      <c r="AJ106" s="25"/>
      <c r="AK106" s="55" t="s">
        <v>0</v>
      </c>
      <c r="AL106" s="55"/>
      <c r="AM106" s="131"/>
      <c r="AN106" s="55"/>
      <c r="AO106" s="55"/>
      <c r="AP106" s="160" t="s">
        <v>31</v>
      </c>
      <c r="AQ106" s="59"/>
    </row>
    <row r="107" spans="1:43" ht="6" customHeight="1" x14ac:dyDescent="0.2">
      <c r="A107" s="27"/>
      <c r="B107" s="259"/>
      <c r="C107" s="56"/>
      <c r="D107" s="37"/>
      <c r="E107" s="27"/>
      <c r="F107" s="27"/>
      <c r="G107" s="27"/>
      <c r="H107" s="27"/>
      <c r="I107" s="27"/>
      <c r="J107" s="27"/>
      <c r="K107" s="27"/>
      <c r="L107" s="27"/>
      <c r="M107" s="27"/>
      <c r="N107" s="27"/>
      <c r="O107" s="27"/>
      <c r="P107" s="27"/>
      <c r="Q107" s="56"/>
      <c r="R107" s="37"/>
      <c r="S107" s="27"/>
      <c r="T107" s="27"/>
      <c r="U107" s="27"/>
      <c r="V107" s="27"/>
      <c r="W107" s="27"/>
      <c r="X107" s="27"/>
      <c r="Y107" s="27"/>
      <c r="Z107" s="27"/>
      <c r="AA107" s="27"/>
      <c r="AB107" s="27"/>
      <c r="AC107" s="132"/>
      <c r="AD107" s="56"/>
      <c r="AE107" s="37"/>
      <c r="AF107" s="27"/>
      <c r="AG107" s="27"/>
      <c r="AH107" s="27"/>
      <c r="AI107" s="27"/>
      <c r="AJ107" s="27"/>
      <c r="AK107" s="27"/>
      <c r="AL107" s="27"/>
      <c r="AM107" s="27"/>
      <c r="AN107" s="27"/>
      <c r="AO107" s="27"/>
      <c r="AP107" s="132"/>
      <c r="AQ107" s="56"/>
    </row>
    <row r="108" spans="1:43" ht="6" customHeight="1" x14ac:dyDescent="0.2">
      <c r="A108" s="24"/>
      <c r="B108" s="247"/>
      <c r="C108" s="54"/>
      <c r="D108" s="38"/>
      <c r="E108" s="24"/>
      <c r="F108" s="24"/>
      <c r="G108" s="24"/>
      <c r="H108" s="24"/>
      <c r="I108" s="24"/>
      <c r="J108" s="24"/>
      <c r="K108" s="24"/>
      <c r="L108" s="24"/>
      <c r="M108" s="24"/>
      <c r="N108" s="24"/>
      <c r="O108" s="24"/>
      <c r="P108" s="24"/>
      <c r="Q108" s="54"/>
      <c r="R108" s="107"/>
      <c r="S108" s="29"/>
      <c r="T108" s="29"/>
      <c r="U108" s="29"/>
      <c r="V108" s="29"/>
      <c r="W108" s="29"/>
      <c r="X108" s="29"/>
      <c r="Y108" s="29"/>
      <c r="Z108" s="29"/>
      <c r="AA108" s="29"/>
      <c r="AB108" s="29"/>
      <c r="AC108" s="383"/>
      <c r="AD108" s="106"/>
      <c r="AE108" s="107"/>
      <c r="AF108" s="29"/>
      <c r="AG108" s="29"/>
      <c r="AH108" s="29"/>
      <c r="AI108" s="29"/>
      <c r="AJ108" s="29"/>
      <c r="AK108" s="29"/>
      <c r="AL108" s="29"/>
      <c r="AM108" s="29"/>
      <c r="AN108" s="29"/>
      <c r="AO108" s="29"/>
      <c r="AP108" s="375"/>
      <c r="AQ108" s="106"/>
    </row>
    <row r="109" spans="1:43" ht="11.25" customHeight="1" x14ac:dyDescent="0.2">
      <c r="A109" s="25"/>
      <c r="B109" s="248">
        <v>412</v>
      </c>
      <c r="C109" s="59"/>
      <c r="D109" s="60"/>
      <c r="E109" s="446" t="str">
        <f ca="1">VLOOKUP(INDIRECT(ADDRESS(ROW(),COLUMN()-3)),Language_Translations,MATCH(Language_Selected,Language_Options,0),FALSE)</f>
        <v>Quels médicaments (NOM) a-t-il/elle pris ?
Aucun autre médicament ?</v>
      </c>
      <c r="F109" s="446"/>
      <c r="G109" s="446"/>
      <c r="H109" s="446"/>
      <c r="I109" s="446"/>
      <c r="J109" s="446"/>
      <c r="K109" s="446"/>
      <c r="L109" s="446"/>
      <c r="M109" s="446"/>
      <c r="N109" s="446"/>
      <c r="O109" s="446"/>
      <c r="P109" s="446"/>
      <c r="Q109" s="129"/>
      <c r="R109" s="110"/>
      <c r="S109" s="171" t="s">
        <v>222</v>
      </c>
      <c r="T109" s="390"/>
      <c r="U109" s="390"/>
      <c r="V109" s="390"/>
      <c r="W109" s="390"/>
      <c r="X109" s="390"/>
      <c r="Y109" s="390"/>
      <c r="Z109" s="390"/>
      <c r="AA109" s="390"/>
      <c r="AB109" s="390"/>
      <c r="AC109" s="384"/>
      <c r="AD109" s="109"/>
      <c r="AE109" s="110"/>
      <c r="AF109" s="171" t="s">
        <v>222</v>
      </c>
      <c r="AG109" s="390"/>
      <c r="AH109" s="390"/>
      <c r="AI109" s="390"/>
      <c r="AJ109" s="390"/>
      <c r="AK109" s="390"/>
      <c r="AL109" s="390"/>
      <c r="AM109" s="390"/>
      <c r="AN109" s="390"/>
      <c r="AO109" s="390"/>
      <c r="AP109" s="384"/>
      <c r="AQ109" s="109"/>
    </row>
    <row r="110" spans="1:43" ht="11.25" customHeight="1" x14ac:dyDescent="0.2">
      <c r="A110" s="25"/>
      <c r="B110" s="140" t="s">
        <v>414</v>
      </c>
      <c r="C110" s="59"/>
      <c r="D110" s="60"/>
      <c r="E110" s="446"/>
      <c r="F110" s="446"/>
      <c r="G110" s="446"/>
      <c r="H110" s="446"/>
      <c r="I110" s="446"/>
      <c r="J110" s="446"/>
      <c r="K110" s="446"/>
      <c r="L110" s="446"/>
      <c r="M110" s="446"/>
      <c r="N110" s="446"/>
      <c r="O110" s="446"/>
      <c r="P110" s="446"/>
      <c r="Q110" s="129"/>
      <c r="R110" s="110"/>
      <c r="S110" s="171"/>
      <c r="T110" s="390" t="s">
        <v>352</v>
      </c>
      <c r="U110" s="390"/>
      <c r="V110" s="390"/>
      <c r="W110" s="390"/>
      <c r="X110" s="390"/>
      <c r="Y110" s="390"/>
      <c r="Z110" s="390"/>
      <c r="AA110" s="390"/>
      <c r="AB110" s="390"/>
      <c r="AC110" s="384"/>
      <c r="AD110" s="109"/>
      <c r="AE110" s="110"/>
      <c r="AF110" s="171"/>
      <c r="AG110" s="390" t="s">
        <v>352</v>
      </c>
      <c r="AH110" s="390"/>
      <c r="AI110" s="390"/>
      <c r="AJ110" s="390"/>
      <c r="AK110" s="390"/>
      <c r="AL110" s="390"/>
      <c r="AM110" s="390"/>
      <c r="AN110" s="390"/>
      <c r="AO110" s="390"/>
      <c r="AP110" s="384"/>
      <c r="AQ110" s="109"/>
    </row>
    <row r="111" spans="1:43" ht="11.25" customHeight="1" x14ac:dyDescent="0.2">
      <c r="A111" s="25"/>
      <c r="B111" s="140"/>
      <c r="C111" s="59"/>
      <c r="D111" s="60"/>
      <c r="E111" s="446"/>
      <c r="F111" s="446"/>
      <c r="G111" s="446"/>
      <c r="H111" s="446"/>
      <c r="I111" s="446"/>
      <c r="J111" s="446"/>
      <c r="K111" s="446"/>
      <c r="L111" s="446"/>
      <c r="M111" s="446"/>
      <c r="N111" s="446"/>
      <c r="O111" s="446"/>
      <c r="P111" s="446"/>
      <c r="Q111" s="129"/>
      <c r="R111" s="110"/>
      <c r="S111" s="171"/>
      <c r="T111" s="390"/>
      <c r="U111" s="390" t="s">
        <v>353</v>
      </c>
      <c r="V111" s="390"/>
      <c r="W111" s="390"/>
      <c r="X111" s="390"/>
      <c r="Y111" s="390"/>
      <c r="Z111" s="390"/>
      <c r="AA111" s="390"/>
      <c r="AB111" s="390"/>
      <c r="AC111" s="384"/>
      <c r="AD111" s="109"/>
      <c r="AE111" s="110"/>
      <c r="AF111" s="171"/>
      <c r="AG111" s="390"/>
      <c r="AH111" s="390" t="s">
        <v>353</v>
      </c>
      <c r="AI111" s="390"/>
      <c r="AJ111" s="390"/>
      <c r="AK111" s="390"/>
      <c r="AL111" s="390"/>
      <c r="AM111" s="390"/>
      <c r="AN111" s="390"/>
      <c r="AO111" s="390"/>
      <c r="AP111" s="384"/>
      <c r="AQ111" s="109"/>
    </row>
    <row r="112" spans="1:43" ht="11.25" customHeight="1" x14ac:dyDescent="0.2">
      <c r="A112" s="25"/>
      <c r="B112" s="140"/>
      <c r="C112" s="59"/>
      <c r="D112" s="60"/>
      <c r="E112" s="446"/>
      <c r="F112" s="446"/>
      <c r="G112" s="446"/>
      <c r="H112" s="446"/>
      <c r="I112" s="446"/>
      <c r="J112" s="446"/>
      <c r="K112" s="446"/>
      <c r="L112" s="446"/>
      <c r="M112" s="446"/>
      <c r="N112" s="446"/>
      <c r="O112" s="446"/>
      <c r="P112" s="446"/>
      <c r="Q112" s="129"/>
      <c r="R112" s="110"/>
      <c r="S112" s="171"/>
      <c r="T112" s="390"/>
      <c r="U112" s="390" t="s">
        <v>354</v>
      </c>
      <c r="V112" s="390"/>
      <c r="W112" s="390"/>
      <c r="X112" s="390"/>
      <c r="Z112" s="55"/>
      <c r="AA112" s="55"/>
      <c r="AB112" s="55" t="s">
        <v>0</v>
      </c>
      <c r="AC112" s="384" t="s">
        <v>15</v>
      </c>
      <c r="AD112" s="109"/>
      <c r="AE112" s="110"/>
      <c r="AF112" s="171"/>
      <c r="AG112" s="390"/>
      <c r="AH112" s="390" t="s">
        <v>354</v>
      </c>
      <c r="AI112" s="390"/>
      <c r="AJ112" s="390"/>
      <c r="AK112" s="390"/>
      <c r="AM112" s="55"/>
      <c r="AN112" s="55"/>
      <c r="AO112" s="55" t="s">
        <v>0</v>
      </c>
      <c r="AP112" s="384" t="s">
        <v>15</v>
      </c>
      <c r="AQ112" s="109"/>
    </row>
    <row r="113" spans="1:43" x14ac:dyDescent="0.2">
      <c r="A113" s="25"/>
      <c r="B113" s="173"/>
      <c r="C113" s="59"/>
      <c r="D113" s="60"/>
      <c r="Q113" s="129"/>
      <c r="R113" s="110"/>
      <c r="S113" s="390"/>
      <c r="T113" s="390" t="s">
        <v>355</v>
      </c>
      <c r="U113" s="390"/>
      <c r="V113" s="390"/>
      <c r="W113" s="390"/>
      <c r="X113" s="390"/>
      <c r="Y113" s="55" t="s">
        <v>0</v>
      </c>
      <c r="Z113" s="55"/>
      <c r="AA113" s="131"/>
      <c r="AB113" s="55"/>
      <c r="AC113" s="384" t="s">
        <v>16</v>
      </c>
      <c r="AD113" s="109"/>
      <c r="AE113" s="110"/>
      <c r="AF113" s="390"/>
      <c r="AG113" s="390" t="s">
        <v>355</v>
      </c>
      <c r="AH113" s="390"/>
      <c r="AI113" s="390"/>
      <c r="AJ113" s="390"/>
      <c r="AK113" s="390"/>
      <c r="AL113" s="55" t="s">
        <v>0</v>
      </c>
      <c r="AM113" s="55"/>
      <c r="AN113" s="131"/>
      <c r="AO113" s="55"/>
      <c r="AP113" s="384" t="s">
        <v>16</v>
      </c>
      <c r="AQ113" s="109"/>
    </row>
    <row r="114" spans="1:43" x14ac:dyDescent="0.2">
      <c r="A114" s="373"/>
      <c r="B114" s="173"/>
      <c r="C114" s="271"/>
      <c r="D114" s="60"/>
      <c r="Q114" s="129"/>
      <c r="R114" s="110"/>
      <c r="S114" s="390"/>
      <c r="T114" s="390" t="s">
        <v>24</v>
      </c>
      <c r="U114" s="390"/>
      <c r="V114" s="390"/>
      <c r="W114" s="390"/>
      <c r="X114" s="390"/>
      <c r="Y114" s="55" t="s">
        <v>0</v>
      </c>
      <c r="Z114" s="55"/>
      <c r="AA114" s="131"/>
      <c r="AB114" s="55"/>
      <c r="AC114" s="393" t="s">
        <v>17</v>
      </c>
      <c r="AD114" s="109"/>
      <c r="AE114" s="110"/>
      <c r="AF114" s="390"/>
      <c r="AG114" s="390" t="s">
        <v>24</v>
      </c>
      <c r="AH114" s="390"/>
      <c r="AI114" s="390"/>
      <c r="AJ114" s="390"/>
      <c r="AK114" s="390"/>
      <c r="AL114" s="55" t="s">
        <v>0</v>
      </c>
      <c r="AM114" s="55"/>
      <c r="AN114" s="131"/>
      <c r="AO114" s="55"/>
      <c r="AP114" s="393" t="s">
        <v>17</v>
      </c>
      <c r="AQ114" s="109"/>
    </row>
    <row r="115" spans="1:43" x14ac:dyDescent="0.2">
      <c r="A115" s="23"/>
      <c r="B115" s="256"/>
      <c r="C115" s="59"/>
      <c r="D115" s="60"/>
      <c r="E115" s="447" t="s">
        <v>359</v>
      </c>
      <c r="F115" s="447"/>
      <c r="G115" s="447"/>
      <c r="H115" s="447"/>
      <c r="I115" s="447"/>
      <c r="J115" s="447"/>
      <c r="K115" s="447"/>
      <c r="L115" s="447"/>
      <c r="M115" s="447"/>
      <c r="N115" s="447"/>
      <c r="O115" s="447"/>
      <c r="P115" s="447"/>
      <c r="Q115" s="59"/>
      <c r="R115" s="110"/>
      <c r="S115" s="278"/>
      <c r="T115" s="278" t="s">
        <v>40</v>
      </c>
      <c r="U115" s="278"/>
      <c r="V115" s="278"/>
      <c r="W115" s="278"/>
      <c r="X115" s="278"/>
      <c r="Y115" s="55" t="s">
        <v>0</v>
      </c>
      <c r="Z115" s="55"/>
      <c r="AA115" s="131"/>
      <c r="AB115" s="55"/>
      <c r="AC115" s="393" t="s">
        <v>18</v>
      </c>
      <c r="AD115" s="109"/>
      <c r="AE115" s="110"/>
      <c r="AF115" s="278"/>
      <c r="AG115" s="278" t="s">
        <v>40</v>
      </c>
      <c r="AH115" s="278"/>
      <c r="AI115" s="278"/>
      <c r="AJ115" s="278"/>
      <c r="AK115" s="278"/>
      <c r="AL115" s="55" t="s">
        <v>0</v>
      </c>
      <c r="AM115" s="55"/>
      <c r="AN115" s="131"/>
      <c r="AO115" s="55"/>
      <c r="AP115" s="393" t="s">
        <v>18</v>
      </c>
      <c r="AQ115" s="109"/>
    </row>
    <row r="116" spans="1:43" x14ac:dyDescent="0.2">
      <c r="A116" s="278"/>
      <c r="B116" s="374"/>
      <c r="C116" s="271"/>
      <c r="D116" s="60"/>
      <c r="E116" s="447"/>
      <c r="F116" s="447"/>
      <c r="G116" s="447"/>
      <c r="H116" s="447"/>
      <c r="I116" s="447"/>
      <c r="J116" s="447"/>
      <c r="K116" s="447"/>
      <c r="L116" s="447"/>
      <c r="M116" s="447"/>
      <c r="N116" s="447"/>
      <c r="O116" s="447"/>
      <c r="P116" s="447"/>
      <c r="Q116" s="271"/>
      <c r="R116" s="110"/>
      <c r="S116" s="278"/>
      <c r="T116" s="278" t="s">
        <v>305</v>
      </c>
      <c r="U116" s="278"/>
      <c r="V116" s="278"/>
      <c r="X116" s="278"/>
      <c r="Y116" s="45"/>
      <c r="Z116" s="278"/>
      <c r="AA116" s="278"/>
      <c r="AB116" s="278"/>
      <c r="AC116" s="181"/>
      <c r="AD116" s="109"/>
      <c r="AE116" s="110"/>
      <c r="AF116" s="278"/>
      <c r="AG116" s="278" t="s">
        <v>305</v>
      </c>
      <c r="AH116" s="278"/>
      <c r="AI116" s="278"/>
      <c r="AK116" s="278"/>
      <c r="AL116" s="45"/>
      <c r="AM116" s="278"/>
      <c r="AN116" s="278"/>
      <c r="AO116" s="278"/>
      <c r="AP116" s="181"/>
      <c r="AQ116" s="109"/>
    </row>
    <row r="117" spans="1:43" x14ac:dyDescent="0.2">
      <c r="A117" s="23"/>
      <c r="B117" s="256"/>
      <c r="C117" s="59"/>
      <c r="D117" s="60"/>
      <c r="E117" s="25"/>
      <c r="F117" s="25"/>
      <c r="G117" s="25"/>
      <c r="H117" s="25"/>
      <c r="I117" s="25"/>
      <c r="J117" s="25"/>
      <c r="K117" s="25"/>
      <c r="L117" s="25"/>
      <c r="M117" s="25"/>
      <c r="N117" s="25"/>
      <c r="O117" s="25"/>
      <c r="P117" s="25"/>
      <c r="Q117" s="59"/>
      <c r="R117" s="110"/>
      <c r="S117" s="278"/>
      <c r="T117" s="278"/>
      <c r="U117" s="278" t="s">
        <v>356</v>
      </c>
      <c r="V117" s="278"/>
      <c r="W117" s="130"/>
      <c r="X117" s="130"/>
      <c r="Y117" s="131" t="s">
        <v>0</v>
      </c>
      <c r="Z117" s="130"/>
      <c r="AA117" s="130"/>
      <c r="AB117" s="130"/>
      <c r="AC117" s="393" t="s">
        <v>19</v>
      </c>
      <c r="AD117" s="109"/>
      <c r="AE117" s="110"/>
      <c r="AF117" s="278"/>
      <c r="AG117" s="278"/>
      <c r="AH117" s="278" t="s">
        <v>356</v>
      </c>
      <c r="AI117" s="278"/>
      <c r="AJ117" s="130"/>
      <c r="AK117" s="130"/>
      <c r="AL117" s="131" t="s">
        <v>0</v>
      </c>
      <c r="AM117" s="130"/>
      <c r="AN117" s="130"/>
      <c r="AO117" s="130"/>
      <c r="AP117" s="393" t="s">
        <v>19</v>
      </c>
      <c r="AQ117" s="109"/>
    </row>
    <row r="118" spans="1:43" x14ac:dyDescent="0.2">
      <c r="A118" s="23"/>
      <c r="B118" s="256"/>
      <c r="C118" s="59"/>
      <c r="D118" s="60"/>
      <c r="E118" s="25"/>
      <c r="F118" s="25"/>
      <c r="G118" s="25"/>
      <c r="H118" s="25"/>
      <c r="I118" s="25"/>
      <c r="J118" s="25"/>
      <c r="K118" s="25"/>
      <c r="L118" s="25"/>
      <c r="M118" s="25"/>
      <c r="N118" s="25"/>
      <c r="O118" s="25"/>
      <c r="P118" s="25"/>
      <c r="Q118" s="59"/>
      <c r="R118" s="110"/>
      <c r="S118" s="278"/>
      <c r="T118" s="278"/>
      <c r="U118" s="278" t="s">
        <v>55</v>
      </c>
      <c r="V118" s="278"/>
      <c r="W118" s="130"/>
      <c r="X118" s="130"/>
      <c r="Z118" s="131" t="s">
        <v>0</v>
      </c>
      <c r="AA118" s="130"/>
      <c r="AB118" s="130"/>
      <c r="AC118" s="393" t="s">
        <v>21</v>
      </c>
      <c r="AD118" s="109"/>
      <c r="AE118" s="110"/>
      <c r="AF118" s="278"/>
      <c r="AG118" s="278"/>
      <c r="AH118" s="278" t="s">
        <v>55</v>
      </c>
      <c r="AI118" s="278"/>
      <c r="AJ118" s="130"/>
      <c r="AK118" s="130"/>
      <c r="AM118" s="131" t="s">
        <v>0</v>
      </c>
      <c r="AN118" s="130"/>
      <c r="AO118" s="130"/>
      <c r="AP118" s="393" t="s">
        <v>21</v>
      </c>
      <c r="AQ118" s="109"/>
    </row>
    <row r="119" spans="1:43" x14ac:dyDescent="0.2">
      <c r="A119" s="278"/>
      <c r="B119" s="344"/>
      <c r="C119" s="271"/>
      <c r="D119" s="60"/>
      <c r="E119" s="342"/>
      <c r="F119" s="342"/>
      <c r="G119" s="342"/>
      <c r="H119" s="342"/>
      <c r="I119" s="342"/>
      <c r="J119" s="342"/>
      <c r="K119" s="342"/>
      <c r="L119" s="342"/>
      <c r="M119" s="342"/>
      <c r="N119" s="342"/>
      <c r="O119" s="342"/>
      <c r="P119" s="342"/>
      <c r="Q119" s="271"/>
      <c r="R119" s="110"/>
      <c r="S119" s="278"/>
      <c r="T119" s="278" t="s">
        <v>357</v>
      </c>
      <c r="U119" s="278"/>
      <c r="V119" s="278"/>
      <c r="W119" s="130"/>
      <c r="X119" s="130"/>
      <c r="Y119" s="131"/>
      <c r="Z119" s="130"/>
      <c r="AA119" s="130"/>
      <c r="AB119" s="130"/>
      <c r="AC119" s="181"/>
      <c r="AD119" s="109"/>
      <c r="AE119" s="110"/>
      <c r="AF119" s="278"/>
      <c r="AG119" s="278" t="s">
        <v>357</v>
      </c>
      <c r="AH119" s="278"/>
      <c r="AI119" s="278"/>
      <c r="AJ119" s="130"/>
      <c r="AK119" s="130"/>
      <c r="AL119" s="131"/>
      <c r="AM119" s="130"/>
      <c r="AN119" s="130"/>
      <c r="AO119" s="130"/>
      <c r="AP119" s="181"/>
      <c r="AQ119" s="109"/>
    </row>
    <row r="120" spans="1:43" x14ac:dyDescent="0.2">
      <c r="A120" s="278"/>
      <c r="B120" s="344"/>
      <c r="C120" s="271"/>
      <c r="D120" s="60"/>
      <c r="E120" s="342"/>
      <c r="F120" s="342"/>
      <c r="G120" s="342"/>
      <c r="H120" s="342"/>
      <c r="I120" s="342"/>
      <c r="J120" s="342"/>
      <c r="K120" s="342"/>
      <c r="L120" s="342"/>
      <c r="M120" s="342"/>
      <c r="N120" s="342"/>
      <c r="O120" s="342"/>
      <c r="P120" s="342"/>
      <c r="Q120" s="271"/>
      <c r="R120" s="110"/>
      <c r="S120" s="278"/>
      <c r="T120" s="278"/>
      <c r="U120" s="278" t="s">
        <v>358</v>
      </c>
      <c r="V120" s="278"/>
      <c r="W120" s="130"/>
      <c r="X120" s="130"/>
      <c r="Y120" s="131"/>
      <c r="Z120" s="130" t="s">
        <v>0</v>
      </c>
      <c r="AA120" s="130"/>
      <c r="AB120" s="130"/>
      <c r="AC120" s="393" t="s">
        <v>22</v>
      </c>
      <c r="AD120" s="109"/>
      <c r="AE120" s="110"/>
      <c r="AF120" s="278"/>
      <c r="AG120" s="278"/>
      <c r="AH120" s="278" t="s">
        <v>358</v>
      </c>
      <c r="AI120" s="278"/>
      <c r="AJ120" s="130"/>
      <c r="AK120" s="130"/>
      <c r="AL120" s="131"/>
      <c r="AM120" s="130" t="s">
        <v>0</v>
      </c>
      <c r="AN120" s="130"/>
      <c r="AO120" s="130"/>
      <c r="AP120" s="393" t="s">
        <v>22</v>
      </c>
      <c r="AQ120" s="109"/>
    </row>
    <row r="121" spans="1:43" x14ac:dyDescent="0.2">
      <c r="A121" s="278"/>
      <c r="B121" s="344"/>
      <c r="C121" s="271"/>
      <c r="D121" s="60"/>
      <c r="E121" s="342"/>
      <c r="F121" s="342"/>
      <c r="G121" s="342"/>
      <c r="H121" s="342"/>
      <c r="I121" s="342"/>
      <c r="J121" s="342"/>
      <c r="K121" s="342"/>
      <c r="L121" s="342"/>
      <c r="M121" s="342"/>
      <c r="N121" s="342"/>
      <c r="O121" s="342"/>
      <c r="P121" s="342"/>
      <c r="Q121" s="271"/>
      <c r="R121" s="110"/>
      <c r="S121" s="278"/>
      <c r="T121" s="278"/>
      <c r="U121" s="278" t="s">
        <v>55</v>
      </c>
      <c r="V121" s="278"/>
      <c r="W121" s="130"/>
      <c r="X121" s="130"/>
      <c r="Z121" s="131" t="s">
        <v>0</v>
      </c>
      <c r="AA121" s="130"/>
      <c r="AB121" s="130"/>
      <c r="AC121" s="393" t="s">
        <v>23</v>
      </c>
      <c r="AD121" s="109"/>
      <c r="AE121" s="110"/>
      <c r="AF121" s="278"/>
      <c r="AG121" s="278"/>
      <c r="AH121" s="278" t="s">
        <v>55</v>
      </c>
      <c r="AI121" s="278"/>
      <c r="AJ121" s="130"/>
      <c r="AK121" s="130"/>
      <c r="AM121" s="131" t="s">
        <v>0</v>
      </c>
      <c r="AN121" s="130"/>
      <c r="AO121" s="130"/>
      <c r="AP121" s="393" t="s">
        <v>23</v>
      </c>
      <c r="AQ121" s="109"/>
    </row>
    <row r="122" spans="1:43" x14ac:dyDescent="0.2">
      <c r="A122" s="278"/>
      <c r="B122" s="344"/>
      <c r="C122" s="271"/>
      <c r="D122" s="60"/>
      <c r="E122" s="342"/>
      <c r="F122" s="342"/>
      <c r="G122" s="342"/>
      <c r="H122" s="342"/>
      <c r="I122" s="342"/>
      <c r="J122" s="342"/>
      <c r="K122" s="342"/>
      <c r="L122" s="342"/>
      <c r="M122" s="342"/>
      <c r="N122" s="342"/>
      <c r="O122" s="342"/>
      <c r="P122" s="342"/>
      <c r="Q122" s="271"/>
      <c r="R122" s="110"/>
      <c r="S122" s="278"/>
      <c r="T122" s="278"/>
      <c r="U122" s="278"/>
      <c r="V122" s="278"/>
      <c r="W122" s="278"/>
      <c r="X122" s="278"/>
      <c r="Y122" s="278"/>
      <c r="Z122" s="278"/>
      <c r="AA122" s="278"/>
      <c r="AB122" s="278"/>
      <c r="AC122" s="181"/>
      <c r="AD122" s="109"/>
      <c r="AE122" s="110"/>
      <c r="AF122" s="278"/>
      <c r="AG122" s="278"/>
      <c r="AH122" s="278"/>
      <c r="AI122" s="278"/>
      <c r="AJ122" s="278"/>
      <c r="AK122" s="278"/>
      <c r="AL122" s="278"/>
      <c r="AM122" s="278"/>
      <c r="AN122" s="278"/>
      <c r="AO122" s="278"/>
      <c r="AP122" s="181"/>
      <c r="AQ122" s="109"/>
    </row>
    <row r="123" spans="1:43" x14ac:dyDescent="0.2">
      <c r="A123" s="278"/>
      <c r="B123" s="275"/>
      <c r="C123" s="271"/>
      <c r="D123" s="60"/>
      <c r="E123" s="270"/>
      <c r="F123" s="270"/>
      <c r="G123" s="270"/>
      <c r="H123" s="270"/>
      <c r="I123" s="270"/>
      <c r="J123" s="270"/>
      <c r="K123" s="270"/>
      <c r="L123" s="270"/>
      <c r="M123" s="270"/>
      <c r="N123" s="270"/>
      <c r="O123" s="270"/>
      <c r="P123" s="270"/>
      <c r="Q123" s="271"/>
      <c r="R123" s="110"/>
      <c r="S123" s="278"/>
      <c r="T123" s="278" t="s">
        <v>221</v>
      </c>
      <c r="U123" s="278"/>
      <c r="V123" s="278"/>
      <c r="W123" s="278"/>
      <c r="X123" s="278"/>
      <c r="Y123" s="278"/>
      <c r="Z123" s="278"/>
      <c r="AA123" s="278"/>
      <c r="AB123" s="278"/>
      <c r="AC123" s="393"/>
      <c r="AD123" s="109"/>
      <c r="AE123" s="110"/>
      <c r="AF123" s="278"/>
      <c r="AG123" s="278" t="s">
        <v>221</v>
      </c>
      <c r="AH123" s="278"/>
      <c r="AI123" s="278"/>
      <c r="AJ123" s="278"/>
      <c r="AK123" s="278"/>
      <c r="AL123" s="278"/>
      <c r="AM123" s="278"/>
      <c r="AN123" s="278"/>
      <c r="AO123" s="278"/>
      <c r="AP123" s="393"/>
      <c r="AQ123" s="109"/>
    </row>
    <row r="124" spans="1:43" x14ac:dyDescent="0.2">
      <c r="A124" s="278"/>
      <c r="B124" s="372"/>
      <c r="C124" s="271"/>
      <c r="D124" s="60"/>
      <c r="E124" s="371"/>
      <c r="F124" s="371"/>
      <c r="G124" s="371"/>
      <c r="H124" s="371"/>
      <c r="I124" s="371"/>
      <c r="J124" s="371"/>
      <c r="K124" s="371"/>
      <c r="L124" s="371"/>
      <c r="M124" s="371"/>
      <c r="N124" s="371"/>
      <c r="O124" s="371"/>
      <c r="P124" s="371"/>
      <c r="Q124" s="271"/>
      <c r="R124" s="110"/>
      <c r="S124" s="278"/>
      <c r="T124" s="278"/>
      <c r="U124" s="278"/>
      <c r="V124" s="278"/>
      <c r="W124" s="278"/>
      <c r="X124" s="278"/>
      <c r="Y124" s="278"/>
      <c r="Z124" s="278"/>
      <c r="AA124" s="278"/>
      <c r="AB124" s="278"/>
      <c r="AC124" s="393"/>
      <c r="AD124" s="109"/>
      <c r="AE124" s="110"/>
      <c r="AF124" s="278"/>
      <c r="AG124" s="278"/>
      <c r="AH124" s="278"/>
      <c r="AI124" s="278"/>
      <c r="AJ124" s="278"/>
      <c r="AK124" s="278"/>
      <c r="AL124" s="278"/>
      <c r="AM124" s="278"/>
      <c r="AN124" s="278"/>
      <c r="AO124" s="278"/>
      <c r="AP124" s="393"/>
      <c r="AQ124" s="109"/>
    </row>
    <row r="125" spans="1:43" x14ac:dyDescent="0.2">
      <c r="A125" s="278"/>
      <c r="B125" s="372"/>
      <c r="C125" s="271"/>
      <c r="D125" s="60"/>
      <c r="E125" s="371"/>
      <c r="F125" s="371"/>
      <c r="G125" s="371"/>
      <c r="H125" s="371"/>
      <c r="I125" s="371"/>
      <c r="J125" s="371"/>
      <c r="K125" s="371"/>
      <c r="L125" s="371"/>
      <c r="M125" s="371"/>
      <c r="N125" s="371"/>
      <c r="O125" s="371"/>
      <c r="P125" s="371"/>
      <c r="Q125" s="271"/>
      <c r="R125" s="110"/>
      <c r="S125" s="278"/>
      <c r="T125" s="277"/>
      <c r="U125" s="277"/>
      <c r="V125" s="123"/>
      <c r="W125" s="123"/>
      <c r="X125" s="123"/>
      <c r="Y125" s="123"/>
      <c r="Z125" s="123"/>
      <c r="AA125" s="123"/>
      <c r="AB125" s="123"/>
      <c r="AC125" s="393" t="s">
        <v>27</v>
      </c>
      <c r="AD125" s="109"/>
      <c r="AE125" s="110"/>
      <c r="AF125" s="278"/>
      <c r="AG125" s="277"/>
      <c r="AH125" s="277"/>
      <c r="AI125" s="123"/>
      <c r="AJ125" s="123"/>
      <c r="AK125" s="123"/>
      <c r="AL125" s="123"/>
      <c r="AM125" s="123"/>
      <c r="AN125" s="123"/>
      <c r="AO125" s="123"/>
      <c r="AP125" s="393" t="s">
        <v>27</v>
      </c>
      <c r="AQ125" s="109"/>
    </row>
    <row r="126" spans="1:43" x14ac:dyDescent="0.2">
      <c r="A126" s="278"/>
      <c r="B126" s="372"/>
      <c r="C126" s="271"/>
      <c r="D126" s="60"/>
      <c r="E126" s="371"/>
      <c r="F126" s="371"/>
      <c r="G126" s="371"/>
      <c r="H126" s="371"/>
      <c r="I126" s="371"/>
      <c r="J126" s="371"/>
      <c r="K126" s="371"/>
      <c r="L126" s="371"/>
      <c r="M126" s="371"/>
      <c r="N126" s="371"/>
      <c r="O126" s="371"/>
      <c r="P126" s="371"/>
      <c r="Q126" s="271"/>
      <c r="R126" s="110"/>
      <c r="S126" s="278"/>
      <c r="T126" s="277"/>
      <c r="U126" s="277"/>
      <c r="V126" s="425" t="s">
        <v>179</v>
      </c>
      <c r="W126" s="425"/>
      <c r="X126" s="425"/>
      <c r="Y126" s="425"/>
      <c r="Z126" s="425"/>
      <c r="AA126" s="425"/>
      <c r="AB126" s="425"/>
      <c r="AC126" s="181"/>
      <c r="AD126" s="109"/>
      <c r="AE126" s="110"/>
      <c r="AF126" s="278"/>
      <c r="AG126" s="277"/>
      <c r="AH126" s="277"/>
      <c r="AI126" s="425" t="s">
        <v>179</v>
      </c>
      <c r="AJ126" s="425"/>
      <c r="AK126" s="425"/>
      <c r="AL126" s="425"/>
      <c r="AM126" s="425"/>
      <c r="AN126" s="425"/>
      <c r="AO126" s="425"/>
      <c r="AP126" s="181"/>
      <c r="AQ126" s="109"/>
    </row>
    <row r="127" spans="1:43" x14ac:dyDescent="0.2">
      <c r="A127" s="278"/>
      <c r="B127" s="372"/>
      <c r="C127" s="271"/>
      <c r="D127" s="60"/>
      <c r="E127" s="371"/>
      <c r="F127" s="371"/>
      <c r="G127" s="371"/>
      <c r="H127" s="371"/>
      <c r="I127" s="371"/>
      <c r="J127" s="371"/>
      <c r="K127" s="371"/>
      <c r="L127" s="371"/>
      <c r="M127" s="371"/>
      <c r="N127" s="371"/>
      <c r="O127" s="371"/>
      <c r="P127" s="371"/>
      <c r="Q127" s="271"/>
      <c r="R127" s="110"/>
      <c r="S127" s="278"/>
      <c r="T127" s="278"/>
      <c r="U127" s="278"/>
      <c r="V127" s="278"/>
      <c r="W127" s="278"/>
      <c r="X127" s="278"/>
      <c r="Y127" s="278"/>
      <c r="Z127" s="278"/>
      <c r="AA127" s="278"/>
      <c r="AB127" s="278"/>
      <c r="AC127" s="393"/>
      <c r="AD127" s="109"/>
      <c r="AE127" s="110"/>
      <c r="AF127" s="278"/>
      <c r="AG127" s="278"/>
      <c r="AH127" s="278"/>
      <c r="AI127" s="278"/>
      <c r="AJ127" s="278"/>
      <c r="AK127" s="278"/>
      <c r="AL127" s="278"/>
      <c r="AM127" s="278"/>
      <c r="AN127" s="278"/>
      <c r="AO127" s="278"/>
      <c r="AP127" s="393"/>
      <c r="AQ127" s="109"/>
    </row>
    <row r="128" spans="1:43" x14ac:dyDescent="0.2">
      <c r="A128" s="278"/>
      <c r="B128" s="372"/>
      <c r="C128" s="271"/>
      <c r="D128" s="60"/>
      <c r="E128" s="371"/>
      <c r="F128" s="371"/>
      <c r="G128" s="371"/>
      <c r="H128" s="371"/>
      <c r="I128" s="371"/>
      <c r="J128" s="371"/>
      <c r="K128" s="371"/>
      <c r="L128" s="371"/>
      <c r="M128" s="371"/>
      <c r="N128" s="371"/>
      <c r="O128" s="371"/>
      <c r="P128" s="371"/>
      <c r="Q128" s="271"/>
      <c r="R128" s="110"/>
      <c r="S128" s="398" t="s">
        <v>223</v>
      </c>
      <c r="T128" s="278"/>
      <c r="U128" s="278"/>
      <c r="V128" s="278"/>
      <c r="W128" s="278"/>
      <c r="X128" s="278"/>
      <c r="Y128" s="278"/>
      <c r="Z128" s="278"/>
      <c r="AA128" s="278"/>
      <c r="AB128" s="278"/>
      <c r="AC128" s="393"/>
      <c r="AD128" s="109"/>
      <c r="AE128" s="110"/>
      <c r="AF128" s="398" t="s">
        <v>223</v>
      </c>
      <c r="AG128" s="278"/>
      <c r="AH128" s="278"/>
      <c r="AI128" s="278"/>
      <c r="AJ128" s="278"/>
      <c r="AK128" s="278"/>
      <c r="AL128" s="278"/>
      <c r="AM128" s="278"/>
      <c r="AN128" s="278"/>
      <c r="AO128" s="278"/>
      <c r="AP128" s="393"/>
      <c r="AQ128" s="109"/>
    </row>
    <row r="129" spans="1:43" x14ac:dyDescent="0.2">
      <c r="A129" s="278"/>
      <c r="B129" s="275"/>
      <c r="C129" s="271"/>
      <c r="D129" s="60"/>
      <c r="E129" s="270"/>
      <c r="F129" s="270"/>
      <c r="G129" s="270"/>
      <c r="H129" s="270"/>
      <c r="I129" s="270"/>
      <c r="J129" s="270"/>
      <c r="K129" s="270"/>
      <c r="L129" s="270"/>
      <c r="M129" s="270"/>
      <c r="N129" s="270"/>
      <c r="O129" s="270"/>
      <c r="P129" s="270"/>
      <c r="Q129" s="271"/>
      <c r="R129" s="110"/>
      <c r="S129" s="278"/>
      <c r="T129" s="278" t="s">
        <v>224</v>
      </c>
      <c r="U129" s="278"/>
      <c r="V129" s="278"/>
      <c r="W129" s="278"/>
      <c r="X129" s="130"/>
      <c r="Y129" s="130"/>
      <c r="Z129" s="130" t="s">
        <v>0</v>
      </c>
      <c r="AA129" s="131"/>
      <c r="AB129" s="130"/>
      <c r="AC129" s="393" t="s">
        <v>28</v>
      </c>
      <c r="AD129" s="109"/>
      <c r="AE129" s="110"/>
      <c r="AF129" s="278"/>
      <c r="AG129" s="278" t="s">
        <v>224</v>
      </c>
      <c r="AH129" s="278"/>
      <c r="AI129" s="278"/>
      <c r="AJ129" s="278"/>
      <c r="AK129" s="130"/>
      <c r="AL129" s="130"/>
      <c r="AM129" s="130" t="s">
        <v>0</v>
      </c>
      <c r="AN129" s="131"/>
      <c r="AO129" s="130"/>
      <c r="AP129" s="393" t="s">
        <v>28</v>
      </c>
      <c r="AQ129" s="109"/>
    </row>
    <row r="130" spans="1:43" x14ac:dyDescent="0.2">
      <c r="A130" s="278"/>
      <c r="B130" s="275"/>
      <c r="C130" s="271"/>
      <c r="D130" s="60"/>
      <c r="E130" s="270"/>
      <c r="F130" s="270"/>
      <c r="G130" s="270"/>
      <c r="H130" s="270"/>
      <c r="I130" s="270"/>
      <c r="J130" s="270"/>
      <c r="K130" s="270"/>
      <c r="L130" s="270"/>
      <c r="M130" s="270"/>
      <c r="N130" s="270"/>
      <c r="O130" s="270"/>
      <c r="P130" s="270"/>
      <c r="Q130" s="271"/>
      <c r="R130" s="110"/>
      <c r="S130" s="278"/>
      <c r="T130" s="278" t="s">
        <v>55</v>
      </c>
      <c r="U130" s="278"/>
      <c r="V130" s="278"/>
      <c r="W130" s="278"/>
      <c r="Y130" s="130" t="s">
        <v>0</v>
      </c>
      <c r="Z130" s="130"/>
      <c r="AA130" s="131"/>
      <c r="AB130" s="130"/>
      <c r="AC130" s="393" t="s">
        <v>33</v>
      </c>
      <c r="AD130" s="109"/>
      <c r="AE130" s="110"/>
      <c r="AF130" s="278"/>
      <c r="AG130" s="278" t="s">
        <v>55</v>
      </c>
      <c r="AH130" s="278"/>
      <c r="AI130" s="278"/>
      <c r="AJ130" s="278"/>
      <c r="AL130" s="130" t="s">
        <v>0</v>
      </c>
      <c r="AM130" s="130"/>
      <c r="AN130" s="131"/>
      <c r="AO130" s="130"/>
      <c r="AP130" s="393" t="s">
        <v>33</v>
      </c>
      <c r="AQ130" s="109"/>
    </row>
    <row r="131" spans="1:43" x14ac:dyDescent="0.2">
      <c r="A131" s="278"/>
      <c r="B131" s="275"/>
      <c r="C131" s="271"/>
      <c r="D131" s="60"/>
      <c r="E131" s="270"/>
      <c r="F131" s="270"/>
      <c r="G131" s="270"/>
      <c r="H131" s="270"/>
      <c r="I131" s="270"/>
      <c r="J131" s="270"/>
      <c r="K131" s="270"/>
      <c r="L131" s="270"/>
      <c r="M131" s="270"/>
      <c r="N131" s="270"/>
      <c r="O131" s="270"/>
      <c r="P131" s="270"/>
      <c r="Q131" s="271"/>
      <c r="R131" s="110"/>
      <c r="S131" s="278"/>
      <c r="T131" s="278"/>
      <c r="U131" s="278"/>
      <c r="V131" s="278"/>
      <c r="W131" s="278"/>
      <c r="X131" s="278"/>
      <c r="Y131" s="278"/>
      <c r="Z131" s="278"/>
      <c r="AA131" s="278"/>
      <c r="AB131" s="278"/>
      <c r="AC131" s="393"/>
      <c r="AD131" s="109"/>
      <c r="AE131" s="110"/>
      <c r="AF131" s="278"/>
      <c r="AG131" s="278"/>
      <c r="AH131" s="278"/>
      <c r="AI131" s="278"/>
      <c r="AJ131" s="278"/>
      <c r="AK131" s="278"/>
      <c r="AL131" s="278"/>
      <c r="AM131" s="278"/>
      <c r="AN131" s="278"/>
      <c r="AO131" s="278"/>
      <c r="AP131" s="393"/>
      <c r="AQ131" s="109"/>
    </row>
    <row r="132" spans="1:43" x14ac:dyDescent="0.2">
      <c r="A132" s="278"/>
      <c r="B132" s="275"/>
      <c r="C132" s="271"/>
      <c r="D132" s="60"/>
      <c r="E132" s="270"/>
      <c r="F132" s="270"/>
      <c r="G132" s="270"/>
      <c r="H132" s="270"/>
      <c r="I132" s="270"/>
      <c r="J132" s="270"/>
      <c r="K132" s="270"/>
      <c r="L132" s="270"/>
      <c r="M132" s="270"/>
      <c r="N132" s="270"/>
      <c r="O132" s="270"/>
      <c r="P132" s="270"/>
      <c r="Q132" s="271"/>
      <c r="R132" s="110"/>
      <c r="S132" s="398" t="s">
        <v>225</v>
      </c>
      <c r="T132" s="278"/>
      <c r="U132" s="278"/>
      <c r="V132" s="278"/>
      <c r="W132" s="278"/>
      <c r="X132" s="278"/>
      <c r="Y132" s="278"/>
      <c r="Z132" s="278"/>
      <c r="AA132" s="278"/>
      <c r="AB132" s="278"/>
      <c r="AC132" s="393"/>
      <c r="AD132" s="109"/>
      <c r="AE132" s="110"/>
      <c r="AF132" s="398" t="s">
        <v>225</v>
      </c>
      <c r="AG132" s="278"/>
      <c r="AH132" s="278"/>
      <c r="AI132" s="278"/>
      <c r="AJ132" s="278"/>
      <c r="AK132" s="278"/>
      <c r="AL132" s="278"/>
      <c r="AM132" s="278"/>
      <c r="AN132" s="278"/>
      <c r="AO132" s="278"/>
      <c r="AP132" s="393"/>
      <c r="AQ132" s="109"/>
    </row>
    <row r="133" spans="1:43" x14ac:dyDescent="0.2">
      <c r="A133" s="23"/>
      <c r="B133" s="256"/>
      <c r="C133" s="59"/>
      <c r="D133" s="60"/>
      <c r="E133" s="25"/>
      <c r="F133" s="25"/>
      <c r="G133" s="25"/>
      <c r="H133" s="25"/>
      <c r="I133" s="25"/>
      <c r="J133" s="25"/>
      <c r="K133" s="25"/>
      <c r="L133" s="25"/>
      <c r="M133" s="25"/>
      <c r="N133" s="25"/>
      <c r="O133" s="25"/>
      <c r="P133" s="25"/>
      <c r="Q133" s="59"/>
      <c r="R133" s="110"/>
      <c r="S133" s="278"/>
      <c r="T133" s="278" t="s">
        <v>226</v>
      </c>
      <c r="U133" s="278"/>
      <c r="V133" s="278"/>
      <c r="W133" s="130" t="s">
        <v>0</v>
      </c>
      <c r="X133" s="130"/>
      <c r="Y133" s="131"/>
      <c r="Z133" s="130"/>
      <c r="AA133" s="130"/>
      <c r="AB133" s="130"/>
      <c r="AC133" s="393" t="s">
        <v>34</v>
      </c>
      <c r="AD133" s="109"/>
      <c r="AE133" s="110"/>
      <c r="AF133" s="278"/>
      <c r="AG133" s="278" t="s">
        <v>226</v>
      </c>
      <c r="AH133" s="278"/>
      <c r="AI133" s="278"/>
      <c r="AJ133" s="130" t="s">
        <v>0</v>
      </c>
      <c r="AK133" s="130"/>
      <c r="AL133" s="131"/>
      <c r="AM133" s="130"/>
      <c r="AN133" s="130"/>
      <c r="AO133" s="130"/>
      <c r="AP133" s="393" t="s">
        <v>34</v>
      </c>
      <c r="AQ133" s="109"/>
    </row>
    <row r="134" spans="1:43" x14ac:dyDescent="0.2">
      <c r="A134" s="23"/>
      <c r="B134" s="256"/>
      <c r="C134" s="59"/>
      <c r="D134" s="60"/>
      <c r="E134" s="25"/>
      <c r="F134" s="25"/>
      <c r="G134" s="25"/>
      <c r="H134" s="25"/>
      <c r="I134" s="25"/>
      <c r="J134" s="25"/>
      <c r="K134" s="25"/>
      <c r="L134" s="25"/>
      <c r="M134" s="25"/>
      <c r="N134" s="25"/>
      <c r="O134" s="25"/>
      <c r="P134" s="25"/>
      <c r="Q134" s="59"/>
      <c r="R134" s="110"/>
      <c r="S134" s="278"/>
      <c r="T134" s="278" t="s">
        <v>244</v>
      </c>
      <c r="U134" s="278"/>
      <c r="V134" s="278"/>
      <c r="W134" s="278"/>
      <c r="X134" s="278"/>
      <c r="Y134" s="278"/>
      <c r="Z134" s="130" t="s">
        <v>0</v>
      </c>
      <c r="AA134" s="130"/>
      <c r="AB134" s="130"/>
      <c r="AC134" s="393" t="s">
        <v>35</v>
      </c>
      <c r="AD134" s="109"/>
      <c r="AE134" s="110"/>
      <c r="AF134" s="278"/>
      <c r="AG134" s="278" t="s">
        <v>244</v>
      </c>
      <c r="AH134" s="278"/>
      <c r="AI134" s="278"/>
      <c r="AJ134" s="278"/>
      <c r="AK134" s="278"/>
      <c r="AL134" s="278"/>
      <c r="AM134" s="130" t="s">
        <v>0</v>
      </c>
      <c r="AN134" s="130"/>
      <c r="AO134" s="130"/>
      <c r="AP134" s="393" t="s">
        <v>35</v>
      </c>
      <c r="AQ134" s="109"/>
    </row>
    <row r="135" spans="1:43" x14ac:dyDescent="0.2">
      <c r="A135" s="23"/>
      <c r="B135" s="256"/>
      <c r="C135" s="59"/>
      <c r="D135" s="60"/>
      <c r="E135" s="25"/>
      <c r="F135" s="25"/>
      <c r="G135" s="25"/>
      <c r="H135" s="25"/>
      <c r="I135" s="25"/>
      <c r="J135" s="25"/>
      <c r="K135" s="25"/>
      <c r="L135" s="25"/>
      <c r="M135" s="25"/>
      <c r="N135" s="25"/>
      <c r="O135" s="25"/>
      <c r="P135" s="25"/>
      <c r="Q135" s="59"/>
      <c r="R135" s="110"/>
      <c r="S135" s="278"/>
      <c r="T135" s="278" t="s">
        <v>41</v>
      </c>
      <c r="U135" s="278"/>
      <c r="V135" s="278"/>
      <c r="W135" s="278"/>
      <c r="X135" s="130" t="s">
        <v>0</v>
      </c>
      <c r="Y135" s="130"/>
      <c r="Z135" s="130"/>
      <c r="AA135" s="131"/>
      <c r="AB135" s="130"/>
      <c r="AC135" s="393" t="s">
        <v>36</v>
      </c>
      <c r="AD135" s="109"/>
      <c r="AE135" s="110"/>
      <c r="AF135" s="278"/>
      <c r="AG135" s="278" t="s">
        <v>41</v>
      </c>
      <c r="AH135" s="278"/>
      <c r="AI135" s="278"/>
      <c r="AJ135" s="278"/>
      <c r="AK135" s="130" t="s">
        <v>0</v>
      </c>
      <c r="AL135" s="130"/>
      <c r="AM135" s="130"/>
      <c r="AN135" s="131"/>
      <c r="AO135" s="130"/>
      <c r="AP135" s="393" t="s">
        <v>36</v>
      </c>
      <c r="AQ135" s="109"/>
    </row>
    <row r="136" spans="1:43" x14ac:dyDescent="0.2">
      <c r="A136" s="23"/>
      <c r="B136" s="256"/>
      <c r="C136" s="59"/>
      <c r="D136" s="60"/>
      <c r="E136" s="25"/>
      <c r="F136" s="25"/>
      <c r="G136" s="25"/>
      <c r="H136" s="25"/>
      <c r="I136" s="25"/>
      <c r="J136" s="25"/>
      <c r="K136" s="25"/>
      <c r="L136" s="25"/>
      <c r="M136" s="25"/>
      <c r="N136" s="25"/>
      <c r="O136" s="25"/>
      <c r="P136" s="25"/>
      <c r="Q136" s="59"/>
      <c r="R136" s="110"/>
      <c r="S136" s="278"/>
      <c r="T136" s="278"/>
      <c r="U136" s="278"/>
      <c r="V136" s="278"/>
      <c r="W136" s="278"/>
      <c r="X136" s="278"/>
      <c r="Y136" s="278"/>
      <c r="Z136" s="278"/>
      <c r="AA136" s="278"/>
      <c r="AB136" s="278"/>
      <c r="AC136" s="393"/>
      <c r="AD136" s="109"/>
      <c r="AE136" s="110"/>
      <c r="AF136" s="278"/>
      <c r="AG136" s="278"/>
      <c r="AH136" s="278"/>
      <c r="AI136" s="278"/>
      <c r="AJ136" s="278"/>
      <c r="AK136" s="278"/>
      <c r="AL136" s="278"/>
      <c r="AM136" s="278"/>
      <c r="AN136" s="278"/>
      <c r="AO136" s="278"/>
      <c r="AP136" s="393"/>
      <c r="AQ136" s="109"/>
    </row>
    <row r="137" spans="1:43" x14ac:dyDescent="0.2">
      <c r="A137" s="23"/>
      <c r="B137" s="256"/>
      <c r="C137" s="59"/>
      <c r="D137" s="60"/>
      <c r="E137" s="25"/>
      <c r="F137" s="25"/>
      <c r="G137" s="25"/>
      <c r="H137" s="25"/>
      <c r="I137" s="25"/>
      <c r="J137" s="25"/>
      <c r="K137" s="25"/>
      <c r="L137" s="25"/>
      <c r="M137" s="25"/>
      <c r="N137" s="25"/>
      <c r="O137" s="25"/>
      <c r="P137" s="25"/>
      <c r="Q137" s="59"/>
      <c r="R137" s="110"/>
      <c r="S137" s="390" t="s">
        <v>178</v>
      </c>
      <c r="T137" s="278"/>
      <c r="U137" s="278"/>
      <c r="V137" s="390"/>
      <c r="W137" s="278"/>
      <c r="Y137" s="390"/>
      <c r="Z137" s="390"/>
      <c r="AA137" s="390"/>
      <c r="AB137" s="390"/>
      <c r="AC137" s="393" t="s">
        <v>20</v>
      </c>
      <c r="AD137" s="109"/>
      <c r="AE137" s="110"/>
      <c r="AF137" s="390" t="s">
        <v>178</v>
      </c>
      <c r="AG137" s="278"/>
      <c r="AH137" s="278"/>
      <c r="AI137" s="390"/>
      <c r="AJ137" s="278"/>
      <c r="AL137" s="390"/>
      <c r="AM137" s="390"/>
      <c r="AN137" s="390"/>
      <c r="AO137" s="390"/>
      <c r="AP137" s="393" t="s">
        <v>20</v>
      </c>
      <c r="AQ137" s="109"/>
    </row>
    <row r="138" spans="1:43" x14ac:dyDescent="0.2">
      <c r="A138" s="23"/>
      <c r="B138" s="256"/>
      <c r="C138" s="59"/>
      <c r="D138" s="60"/>
      <c r="E138" s="25"/>
      <c r="F138" s="25"/>
      <c r="G138" s="25"/>
      <c r="H138" s="25"/>
      <c r="I138" s="25"/>
      <c r="J138" s="25"/>
      <c r="K138" s="25"/>
      <c r="L138" s="25"/>
      <c r="M138" s="25"/>
      <c r="N138" s="25"/>
      <c r="O138" s="25"/>
      <c r="P138" s="25"/>
      <c r="Q138" s="59"/>
      <c r="R138" s="110"/>
      <c r="S138" s="278"/>
      <c r="T138" s="278"/>
      <c r="U138" s="278"/>
      <c r="V138" s="425" t="s">
        <v>179</v>
      </c>
      <c r="W138" s="425"/>
      <c r="X138" s="425"/>
      <c r="Y138" s="425"/>
      <c r="Z138" s="425"/>
      <c r="AA138" s="425"/>
      <c r="AB138" s="425"/>
      <c r="AC138" s="393"/>
      <c r="AD138" s="109"/>
      <c r="AE138" s="110"/>
      <c r="AF138" s="278"/>
      <c r="AG138" s="278"/>
      <c r="AH138" s="278"/>
      <c r="AI138" s="425" t="s">
        <v>179</v>
      </c>
      <c r="AJ138" s="425"/>
      <c r="AK138" s="425"/>
      <c r="AL138" s="425"/>
      <c r="AM138" s="425"/>
      <c r="AN138" s="425"/>
      <c r="AO138" s="425"/>
      <c r="AP138" s="393"/>
      <c r="AQ138" s="109"/>
    </row>
    <row r="139" spans="1:43" x14ac:dyDescent="0.2">
      <c r="A139" s="23"/>
      <c r="B139" s="256"/>
      <c r="C139" s="59"/>
      <c r="D139" s="60"/>
      <c r="E139" s="25"/>
      <c r="F139" s="25"/>
      <c r="G139" s="25"/>
      <c r="H139" s="25"/>
      <c r="I139" s="25"/>
      <c r="J139" s="25"/>
      <c r="K139" s="25"/>
      <c r="L139" s="25"/>
      <c r="M139" s="25"/>
      <c r="N139" s="25"/>
      <c r="O139" s="25"/>
      <c r="P139" s="25"/>
      <c r="Q139" s="59"/>
      <c r="R139" s="110"/>
      <c r="S139" s="390" t="s">
        <v>180</v>
      </c>
      <c r="T139" s="390"/>
      <c r="U139" s="390"/>
      <c r="V139" s="390"/>
      <c r="W139" s="390"/>
      <c r="X139" s="55" t="s">
        <v>0</v>
      </c>
      <c r="Y139" s="55"/>
      <c r="Z139" s="131"/>
      <c r="AA139" s="55"/>
      <c r="AB139" s="55"/>
      <c r="AC139" s="384" t="s">
        <v>25</v>
      </c>
      <c r="AD139" s="109"/>
      <c r="AE139" s="110"/>
      <c r="AF139" s="390" t="s">
        <v>180</v>
      </c>
      <c r="AG139" s="390"/>
      <c r="AH139" s="390"/>
      <c r="AI139" s="390"/>
      <c r="AJ139" s="390"/>
      <c r="AK139" s="55" t="s">
        <v>0</v>
      </c>
      <c r="AL139" s="55"/>
      <c r="AM139" s="131"/>
      <c r="AN139" s="55"/>
      <c r="AO139" s="55"/>
      <c r="AP139" s="384" t="s">
        <v>25</v>
      </c>
      <c r="AQ139" s="109"/>
    </row>
    <row r="140" spans="1:43" ht="6" customHeight="1" thickBot="1" x14ac:dyDescent="0.25">
      <c r="A140" s="101"/>
      <c r="B140" s="249"/>
      <c r="C140" s="103"/>
      <c r="D140" s="104"/>
      <c r="E140" s="101"/>
      <c r="F140" s="101"/>
      <c r="G140" s="101"/>
      <c r="H140" s="101"/>
      <c r="I140" s="101"/>
      <c r="J140" s="101"/>
      <c r="K140" s="101"/>
      <c r="L140" s="101"/>
      <c r="M140" s="101"/>
      <c r="N140" s="101"/>
      <c r="O140" s="101"/>
      <c r="P140" s="101"/>
      <c r="Q140" s="103"/>
      <c r="R140" s="148"/>
      <c r="S140" s="149"/>
      <c r="T140" s="149"/>
      <c r="U140" s="149"/>
      <c r="V140" s="149"/>
      <c r="W140" s="149"/>
      <c r="X140" s="149"/>
      <c r="Y140" s="149"/>
      <c r="Z140" s="149"/>
      <c r="AA140" s="149"/>
      <c r="AB140" s="149"/>
      <c r="AC140" s="392"/>
      <c r="AD140" s="147"/>
      <c r="AE140" s="148"/>
      <c r="AF140" s="149"/>
      <c r="AG140" s="149"/>
      <c r="AH140" s="149"/>
      <c r="AI140" s="149"/>
      <c r="AJ140" s="149"/>
      <c r="AK140" s="149"/>
      <c r="AL140" s="149"/>
      <c r="AM140" s="149"/>
      <c r="AN140" s="149"/>
      <c r="AO140" s="149"/>
      <c r="AP140" s="257"/>
      <c r="AQ140" s="147"/>
    </row>
    <row r="141" spans="1:43" ht="6" customHeight="1" x14ac:dyDescent="0.2">
      <c r="A141" s="360"/>
      <c r="B141" s="340"/>
      <c r="C141" s="184"/>
      <c r="D141" s="182"/>
      <c r="E141" s="183"/>
      <c r="F141" s="183"/>
      <c r="G141" s="183"/>
      <c r="H141" s="183"/>
      <c r="I141" s="183"/>
      <c r="J141" s="183"/>
      <c r="K141" s="183"/>
      <c r="L141" s="183"/>
      <c r="M141" s="183"/>
      <c r="N141" s="183"/>
      <c r="O141" s="183"/>
      <c r="P141" s="183"/>
      <c r="Q141" s="184"/>
      <c r="R141" s="182"/>
      <c r="S141" s="183"/>
      <c r="T141" s="183"/>
      <c r="U141" s="183"/>
      <c r="V141" s="183"/>
      <c r="W141" s="183"/>
      <c r="X141" s="183"/>
      <c r="Y141" s="183"/>
      <c r="Z141" s="183"/>
      <c r="AA141" s="183"/>
      <c r="AB141" s="183"/>
      <c r="AC141" s="183"/>
      <c r="AD141" s="184"/>
      <c r="AE141" s="182"/>
      <c r="AF141" s="183"/>
      <c r="AG141" s="183"/>
      <c r="AH141" s="183"/>
      <c r="AI141" s="183"/>
      <c r="AJ141" s="183"/>
      <c r="AK141" s="183"/>
      <c r="AL141" s="183"/>
      <c r="AM141" s="183"/>
      <c r="AN141" s="183"/>
      <c r="AO141" s="183"/>
      <c r="AP141" s="183"/>
      <c r="AQ141" s="185"/>
    </row>
    <row r="142" spans="1:43" x14ac:dyDescent="0.2">
      <c r="A142" s="361"/>
      <c r="B142" s="357">
        <v>413</v>
      </c>
      <c r="C142" s="187"/>
      <c r="D142" s="186"/>
      <c r="E142" s="472" t="s">
        <v>403</v>
      </c>
      <c r="F142" s="472"/>
      <c r="G142" s="472"/>
      <c r="H142" s="472"/>
      <c r="I142" s="472"/>
      <c r="J142" s="472"/>
      <c r="K142" s="472"/>
      <c r="L142" s="472"/>
      <c r="M142" s="472"/>
      <c r="N142" s="472"/>
      <c r="O142" s="472"/>
      <c r="P142" s="472"/>
      <c r="Q142" s="187"/>
      <c r="R142" s="186"/>
      <c r="T142" s="239" t="s">
        <v>115</v>
      </c>
      <c r="U142" s="188"/>
      <c r="V142" s="188"/>
      <c r="W142" s="188"/>
      <c r="X142" s="188"/>
      <c r="Y142" s="188"/>
      <c r="Z142" s="188" t="s">
        <v>116</v>
      </c>
      <c r="AA142" s="239"/>
      <c r="AB142" s="189"/>
      <c r="AC142" s="188"/>
      <c r="AD142" s="187"/>
      <c r="AE142" s="186"/>
      <c r="AG142" s="239" t="s">
        <v>115</v>
      </c>
      <c r="AH142" s="188"/>
      <c r="AI142" s="188"/>
      <c r="AJ142" s="188"/>
      <c r="AK142" s="188"/>
      <c r="AL142" s="188"/>
      <c r="AM142" s="188" t="s">
        <v>116</v>
      </c>
      <c r="AN142" s="39"/>
      <c r="AO142" s="189"/>
      <c r="AP142" s="188"/>
      <c r="AQ142" s="190"/>
    </row>
    <row r="143" spans="1:43" x14ac:dyDescent="0.2">
      <c r="A143" s="361"/>
      <c r="B143" s="339"/>
      <c r="C143" s="187"/>
      <c r="D143" s="186"/>
      <c r="E143" s="472"/>
      <c r="F143" s="472"/>
      <c r="G143" s="472"/>
      <c r="H143" s="472"/>
      <c r="I143" s="472"/>
      <c r="J143" s="472"/>
      <c r="K143" s="472"/>
      <c r="L143" s="472"/>
      <c r="M143" s="472"/>
      <c r="N143" s="472"/>
      <c r="O143" s="472"/>
      <c r="P143" s="472"/>
      <c r="Q143" s="187"/>
      <c r="R143" s="186"/>
      <c r="S143" s="189"/>
      <c r="T143" s="189"/>
      <c r="U143" s="188"/>
      <c r="V143" s="188"/>
      <c r="W143" s="188"/>
      <c r="X143" s="188"/>
      <c r="Y143" s="188"/>
      <c r="Z143" s="188"/>
      <c r="AA143" s="188"/>
      <c r="AB143" s="188"/>
      <c r="AC143" s="188"/>
      <c r="AD143" s="187"/>
      <c r="AE143" s="186"/>
      <c r="AF143" s="189"/>
      <c r="AG143" s="189"/>
      <c r="AH143" s="188"/>
      <c r="AI143" s="188"/>
      <c r="AJ143" s="188"/>
      <c r="AK143" s="188"/>
      <c r="AL143" s="188"/>
      <c r="AM143" s="188"/>
      <c r="AN143" s="188"/>
      <c r="AO143" s="188"/>
      <c r="AP143" s="188"/>
      <c r="AQ143" s="190"/>
    </row>
    <row r="144" spans="1:43" x14ac:dyDescent="0.2">
      <c r="A144" s="361"/>
      <c r="B144" s="357"/>
      <c r="C144" s="187"/>
      <c r="D144" s="186"/>
      <c r="E144" s="472"/>
      <c r="F144" s="472"/>
      <c r="G144" s="472"/>
      <c r="H144" s="472"/>
      <c r="I144" s="472"/>
      <c r="J144" s="472"/>
      <c r="K144" s="472"/>
      <c r="L144" s="472"/>
      <c r="M144" s="472"/>
      <c r="N144" s="472"/>
      <c r="O144" s="472"/>
      <c r="P144" s="472"/>
      <c r="Q144" s="187"/>
      <c r="R144" s="186"/>
      <c r="S144" s="189"/>
      <c r="T144" s="189"/>
      <c r="U144" s="188"/>
      <c r="V144" s="188"/>
      <c r="W144" s="188"/>
      <c r="X144" s="188"/>
      <c r="Y144" s="188"/>
      <c r="Z144" s="188"/>
      <c r="AA144" s="188"/>
      <c r="AB144" s="188"/>
      <c r="AC144" s="188"/>
      <c r="AD144" s="187"/>
      <c r="AE144" s="186"/>
      <c r="AF144" s="189"/>
      <c r="AG144" s="189"/>
      <c r="AH144" s="188"/>
      <c r="AI144" s="188"/>
      <c r="AJ144" s="188"/>
      <c r="AK144" s="188"/>
      <c r="AL144" s="188"/>
      <c r="AM144" s="188"/>
      <c r="AN144" s="188"/>
      <c r="AO144" s="188"/>
      <c r="AP144" s="188"/>
      <c r="AQ144" s="190"/>
    </row>
    <row r="145" spans="1:43" x14ac:dyDescent="0.2">
      <c r="A145" s="361"/>
      <c r="B145" s="357"/>
      <c r="C145" s="187"/>
      <c r="D145" s="186"/>
      <c r="E145" s="472"/>
      <c r="F145" s="472"/>
      <c r="G145" s="472"/>
      <c r="H145" s="472"/>
      <c r="I145" s="472"/>
      <c r="J145" s="472"/>
      <c r="K145" s="472"/>
      <c r="L145" s="472"/>
      <c r="M145" s="472"/>
      <c r="N145" s="472"/>
      <c r="O145" s="472"/>
      <c r="P145" s="472"/>
      <c r="Q145" s="187"/>
      <c r="R145" s="186"/>
      <c r="S145" s="189"/>
      <c r="T145" s="189"/>
      <c r="U145" s="188"/>
      <c r="V145" s="188"/>
      <c r="W145" s="188"/>
      <c r="X145" s="188"/>
      <c r="Y145" s="188"/>
      <c r="Z145" s="188"/>
      <c r="AA145" s="112" t="s">
        <v>401</v>
      </c>
      <c r="AB145" s="188"/>
      <c r="AC145" s="191"/>
      <c r="AD145" s="187"/>
      <c r="AE145" s="186"/>
      <c r="AF145" s="189"/>
      <c r="AG145" s="189"/>
      <c r="AH145" s="188"/>
      <c r="AI145" s="188"/>
      <c r="AJ145" s="188"/>
      <c r="AK145" s="188"/>
      <c r="AL145" s="188"/>
      <c r="AM145" s="188"/>
      <c r="AN145" s="112" t="s">
        <v>401</v>
      </c>
      <c r="AO145" s="188"/>
      <c r="AP145" s="191"/>
      <c r="AQ145" s="190"/>
    </row>
    <row r="146" spans="1:43" ht="6" customHeight="1" thickBot="1" x14ac:dyDescent="0.25">
      <c r="A146" s="362"/>
      <c r="B146" s="341"/>
      <c r="C146" s="194"/>
      <c r="D146" s="192"/>
      <c r="E146" s="193"/>
      <c r="F146" s="193"/>
      <c r="G146" s="193"/>
      <c r="H146" s="193"/>
      <c r="I146" s="193"/>
      <c r="J146" s="193"/>
      <c r="K146" s="193"/>
      <c r="L146" s="193"/>
      <c r="M146" s="193"/>
      <c r="N146" s="193"/>
      <c r="O146" s="193"/>
      <c r="P146" s="193"/>
      <c r="Q146" s="194"/>
      <c r="R146" s="192"/>
      <c r="S146" s="193"/>
      <c r="T146" s="193"/>
      <c r="U146" s="193"/>
      <c r="V146" s="193"/>
      <c r="W146" s="193"/>
      <c r="X146" s="193"/>
      <c r="Y146" s="193"/>
      <c r="Z146" s="193"/>
      <c r="AA146" s="193"/>
      <c r="AB146" s="193"/>
      <c r="AC146" s="193"/>
      <c r="AD146" s="194"/>
      <c r="AE146" s="192"/>
      <c r="AF146" s="193"/>
      <c r="AG146" s="193"/>
      <c r="AH146" s="193"/>
      <c r="AI146" s="193"/>
      <c r="AJ146" s="193"/>
      <c r="AK146" s="193"/>
      <c r="AL146" s="193"/>
      <c r="AM146" s="193"/>
      <c r="AN146" s="193"/>
      <c r="AO146" s="193"/>
      <c r="AP146" s="193"/>
      <c r="AQ146" s="195"/>
    </row>
    <row r="147" spans="1:43" ht="6" customHeight="1" x14ac:dyDescent="0.2">
      <c r="A147" s="360"/>
      <c r="B147" s="340"/>
      <c r="C147" s="184"/>
      <c r="D147" s="182"/>
      <c r="E147" s="183"/>
      <c r="F147" s="183"/>
      <c r="G147" s="183"/>
      <c r="H147" s="183"/>
      <c r="I147" s="183"/>
      <c r="J147" s="183"/>
      <c r="K147" s="183"/>
      <c r="L147" s="183"/>
      <c r="M147" s="183"/>
      <c r="N147" s="183"/>
      <c r="O147" s="183"/>
      <c r="P147" s="183"/>
      <c r="Q147" s="184"/>
      <c r="R147" s="182"/>
      <c r="S147" s="183"/>
      <c r="T147" s="183"/>
      <c r="U147" s="183"/>
      <c r="V147" s="183"/>
      <c r="W147" s="183"/>
      <c r="X147" s="183"/>
      <c r="Y147" s="183"/>
      <c r="Z147" s="183"/>
      <c r="AA147" s="183"/>
      <c r="AB147" s="183"/>
      <c r="AC147" s="183"/>
      <c r="AD147" s="184"/>
      <c r="AE147" s="182"/>
      <c r="AF147" s="183"/>
      <c r="AG147" s="183"/>
      <c r="AH147" s="183"/>
      <c r="AI147" s="183"/>
      <c r="AJ147" s="183"/>
      <c r="AK147" s="183"/>
      <c r="AL147" s="183"/>
      <c r="AM147" s="183"/>
      <c r="AN147" s="183"/>
      <c r="AO147" s="183"/>
      <c r="AP147" s="183"/>
      <c r="AQ147" s="185"/>
    </row>
    <row r="148" spans="1:43" ht="11.25" customHeight="1" x14ac:dyDescent="0.2">
      <c r="A148" s="361"/>
      <c r="B148" s="357">
        <v>414</v>
      </c>
      <c r="C148" s="187"/>
      <c r="D148" s="186"/>
      <c r="E148" s="472" t="s">
        <v>404</v>
      </c>
      <c r="F148" s="472"/>
      <c r="G148" s="472"/>
      <c r="H148" s="472"/>
      <c r="I148" s="472"/>
      <c r="J148" s="472"/>
      <c r="K148" s="472"/>
      <c r="L148" s="472"/>
      <c r="M148" s="472"/>
      <c r="N148" s="472"/>
      <c r="O148" s="472"/>
      <c r="P148" s="472"/>
      <c r="Q148" s="187"/>
      <c r="R148" s="186"/>
      <c r="S148" s="188" t="s">
        <v>360</v>
      </c>
      <c r="T148" s="188"/>
      <c r="U148" s="188"/>
      <c r="V148" s="188"/>
      <c r="W148" s="188"/>
      <c r="X148" s="188"/>
      <c r="Y148" s="188"/>
      <c r="Z148" s="188"/>
      <c r="AA148" s="39" t="s">
        <v>360</v>
      </c>
      <c r="AB148" s="188"/>
      <c r="AC148" s="128"/>
      <c r="AD148" s="187"/>
      <c r="AE148" s="186"/>
      <c r="AF148" s="244" t="s">
        <v>360</v>
      </c>
      <c r="AG148" s="244"/>
      <c r="AH148" s="244"/>
      <c r="AI148" s="244"/>
      <c r="AJ148" s="244"/>
      <c r="AK148" s="244"/>
      <c r="AL148" s="244"/>
      <c r="AM148" s="244"/>
      <c r="AN148" s="39" t="s">
        <v>360</v>
      </c>
      <c r="AO148" s="244"/>
      <c r="AP148" s="128"/>
      <c r="AQ148" s="190"/>
    </row>
    <row r="149" spans="1:43" x14ac:dyDescent="0.2">
      <c r="A149" s="361"/>
      <c r="B149" s="339"/>
      <c r="C149" s="187"/>
      <c r="D149" s="186"/>
      <c r="E149" s="472"/>
      <c r="F149" s="472"/>
      <c r="G149" s="472"/>
      <c r="H149" s="472"/>
      <c r="I149" s="472"/>
      <c r="J149" s="472"/>
      <c r="K149" s="472"/>
      <c r="L149" s="472"/>
      <c r="M149" s="472"/>
      <c r="N149" s="472"/>
      <c r="O149" s="472"/>
      <c r="P149" s="472"/>
      <c r="Q149" s="187"/>
      <c r="R149" s="186"/>
      <c r="S149" s="188" t="s">
        <v>126</v>
      </c>
      <c r="T149" s="188"/>
      <c r="U149" s="188"/>
      <c r="V149" s="188"/>
      <c r="W149" s="188"/>
      <c r="X149" s="188"/>
      <c r="Y149" s="188"/>
      <c r="Z149" s="188"/>
      <c r="AA149" s="39" t="s">
        <v>116</v>
      </c>
      <c r="AB149" s="188"/>
      <c r="AC149" s="128"/>
      <c r="AD149" s="187"/>
      <c r="AE149" s="186"/>
      <c r="AF149" s="244" t="s">
        <v>126</v>
      </c>
      <c r="AG149" s="188"/>
      <c r="AH149" s="188"/>
      <c r="AI149" s="188"/>
      <c r="AJ149" s="188"/>
      <c r="AK149" s="188"/>
      <c r="AL149" s="188"/>
      <c r="AM149" s="244"/>
      <c r="AN149" s="39" t="s">
        <v>116</v>
      </c>
      <c r="AO149" s="188"/>
      <c r="AP149" s="128"/>
      <c r="AQ149" s="190"/>
    </row>
    <row r="150" spans="1:43" x14ac:dyDescent="0.2">
      <c r="A150" s="361"/>
      <c r="B150" s="357"/>
      <c r="C150" s="187"/>
      <c r="D150" s="186"/>
      <c r="E150" s="472"/>
      <c r="F150" s="472"/>
      <c r="G150" s="472"/>
      <c r="H150" s="472"/>
      <c r="I150" s="472"/>
      <c r="J150" s="472"/>
      <c r="K150" s="472"/>
      <c r="L150" s="472"/>
      <c r="M150" s="472"/>
      <c r="N150" s="472"/>
      <c r="O150" s="472"/>
      <c r="P150" s="472"/>
      <c r="Q150" s="187"/>
      <c r="R150" s="186"/>
      <c r="S150" s="188"/>
      <c r="T150" s="188"/>
      <c r="U150" s="188"/>
      <c r="V150" s="188"/>
      <c r="W150" s="188"/>
      <c r="X150" s="188"/>
      <c r="Y150" s="188"/>
      <c r="Z150" s="188"/>
      <c r="AA150" s="39" t="s">
        <v>126</v>
      </c>
      <c r="AB150" s="188"/>
      <c r="AC150" s="128"/>
      <c r="AD150" s="187"/>
      <c r="AE150" s="186"/>
      <c r="AF150" s="188"/>
      <c r="AG150" s="188"/>
      <c r="AH150" s="188"/>
      <c r="AI150" s="188"/>
      <c r="AJ150" s="188"/>
      <c r="AK150" s="188"/>
      <c r="AL150" s="39"/>
      <c r="AM150" s="188"/>
      <c r="AN150" s="39" t="s">
        <v>126</v>
      </c>
      <c r="AO150" s="188"/>
      <c r="AP150" s="128"/>
      <c r="AQ150" s="190"/>
    </row>
    <row r="151" spans="1:43" x14ac:dyDescent="0.2">
      <c r="A151" s="361"/>
      <c r="B151" s="357"/>
      <c r="C151" s="187"/>
      <c r="D151" s="186"/>
      <c r="E151" s="472"/>
      <c r="F151" s="472"/>
      <c r="G151" s="472"/>
      <c r="H151" s="472"/>
      <c r="I151" s="472"/>
      <c r="J151" s="472"/>
      <c r="K151" s="472"/>
      <c r="L151" s="472"/>
      <c r="M151" s="472"/>
      <c r="N151" s="472"/>
      <c r="O151" s="472"/>
      <c r="P151" s="472"/>
      <c r="Q151" s="187"/>
      <c r="R151" s="186"/>
      <c r="S151" s="188"/>
      <c r="T151" s="188"/>
      <c r="U151" s="188"/>
      <c r="V151" s="188"/>
      <c r="W151" s="188"/>
      <c r="X151" s="188"/>
      <c r="Y151" s="188"/>
      <c r="Z151" s="188"/>
      <c r="AA151" s="188"/>
      <c r="AB151" s="188"/>
      <c r="AC151" s="188"/>
      <c r="AD151" s="187"/>
      <c r="AE151" s="186"/>
      <c r="AF151" s="188"/>
      <c r="AG151" s="188"/>
      <c r="AH151" s="188"/>
      <c r="AI151" s="188"/>
      <c r="AJ151" s="188"/>
      <c r="AK151" s="188"/>
      <c r="AL151" s="188"/>
      <c r="AM151" s="188"/>
      <c r="AN151" s="188"/>
      <c r="AO151" s="188"/>
      <c r="AP151" s="188"/>
      <c r="AQ151" s="190"/>
    </row>
    <row r="152" spans="1:43" x14ac:dyDescent="0.2">
      <c r="A152" s="361"/>
      <c r="B152" s="357"/>
      <c r="C152" s="187"/>
      <c r="D152" s="186"/>
      <c r="E152" s="472"/>
      <c r="F152" s="472"/>
      <c r="G152" s="472"/>
      <c r="H152" s="472"/>
      <c r="I152" s="472"/>
      <c r="J152" s="472"/>
      <c r="K152" s="472"/>
      <c r="L152" s="472"/>
      <c r="M152" s="472"/>
      <c r="N152" s="472"/>
      <c r="O152" s="472"/>
      <c r="P152" s="472"/>
      <c r="Q152" s="187"/>
      <c r="R152" s="186"/>
      <c r="S152" s="188"/>
      <c r="T152" s="188"/>
      <c r="U152" s="188"/>
      <c r="V152" s="188"/>
      <c r="W152" s="188"/>
      <c r="X152" s="188"/>
      <c r="Y152" s="188"/>
      <c r="Z152" s="188"/>
      <c r="AA152" s="39" t="s">
        <v>405</v>
      </c>
      <c r="AB152" s="188"/>
      <c r="AC152" s="188"/>
      <c r="AD152" s="187"/>
      <c r="AE152" s="186"/>
      <c r="AF152" s="188"/>
      <c r="AG152" s="188"/>
      <c r="AH152" s="188"/>
      <c r="AI152" s="188"/>
      <c r="AJ152" s="188"/>
      <c r="AK152" s="188"/>
      <c r="AL152" s="188"/>
      <c r="AM152" s="188"/>
      <c r="AN152" s="39" t="s">
        <v>405</v>
      </c>
      <c r="AO152" s="188"/>
      <c r="AP152" s="188"/>
      <c r="AQ152" s="190"/>
    </row>
    <row r="153" spans="1:43" ht="6" customHeight="1" thickBot="1" x14ac:dyDescent="0.25">
      <c r="A153" s="362"/>
      <c r="B153" s="341"/>
      <c r="C153" s="194"/>
      <c r="D153" s="192"/>
      <c r="E153" s="193"/>
      <c r="F153" s="193"/>
      <c r="G153" s="193"/>
      <c r="H153" s="193"/>
      <c r="I153" s="193"/>
      <c r="J153" s="193"/>
      <c r="K153" s="193"/>
      <c r="L153" s="193"/>
      <c r="M153" s="193"/>
      <c r="N153" s="193"/>
      <c r="O153" s="193"/>
      <c r="P153" s="193"/>
      <c r="Q153" s="194"/>
      <c r="R153" s="192"/>
      <c r="S153" s="193"/>
      <c r="T153" s="193"/>
      <c r="U153" s="193"/>
      <c r="V153" s="193"/>
      <c r="W153" s="193"/>
      <c r="X153" s="193"/>
      <c r="Y153" s="193"/>
      <c r="Z153" s="193"/>
      <c r="AA153" s="193"/>
      <c r="AB153" s="193"/>
      <c r="AC153" s="193"/>
      <c r="AD153" s="194"/>
      <c r="AE153" s="192"/>
      <c r="AF153" s="193"/>
      <c r="AG153" s="193"/>
      <c r="AH153" s="193"/>
      <c r="AI153" s="193"/>
      <c r="AJ153" s="193"/>
      <c r="AK153" s="193"/>
      <c r="AL153" s="193"/>
      <c r="AM153" s="193"/>
      <c r="AN153" s="193"/>
      <c r="AO153" s="193"/>
      <c r="AP153" s="193"/>
      <c r="AQ153" s="195"/>
    </row>
    <row r="154" spans="1:43" ht="6" customHeight="1" x14ac:dyDescent="0.2">
      <c r="A154" s="182"/>
      <c r="B154" s="340"/>
      <c r="C154" s="184"/>
      <c r="D154" s="182"/>
      <c r="E154" s="183"/>
      <c r="F154" s="183"/>
      <c r="G154" s="183"/>
      <c r="H154" s="183"/>
      <c r="I154" s="183"/>
      <c r="J154" s="183"/>
      <c r="K154" s="183"/>
      <c r="L154" s="183"/>
      <c r="M154" s="183"/>
      <c r="N154" s="183"/>
      <c r="O154" s="183"/>
      <c r="P154" s="183"/>
      <c r="Q154" s="184"/>
      <c r="R154" s="182"/>
      <c r="S154" s="183"/>
      <c r="T154" s="183"/>
      <c r="U154" s="183"/>
      <c r="V154" s="183"/>
      <c r="W154" s="183"/>
      <c r="X154" s="183"/>
      <c r="Y154" s="183"/>
      <c r="Z154" s="183"/>
      <c r="AA154" s="183"/>
      <c r="AB154" s="183"/>
      <c r="AC154" s="183"/>
      <c r="AD154" s="184"/>
      <c r="AE154" s="182"/>
      <c r="AF154" s="183"/>
      <c r="AG154" s="183"/>
      <c r="AH154" s="183"/>
      <c r="AI154" s="183"/>
      <c r="AJ154" s="183"/>
      <c r="AK154" s="183"/>
      <c r="AL154" s="183"/>
      <c r="AM154" s="183"/>
      <c r="AN154" s="183"/>
      <c r="AO154" s="183"/>
      <c r="AP154" s="183"/>
      <c r="AQ154" s="184"/>
    </row>
    <row r="155" spans="1:43" x14ac:dyDescent="0.2">
      <c r="A155" s="186"/>
      <c r="B155" s="357">
        <v>415</v>
      </c>
      <c r="C155" s="187"/>
      <c r="D155" s="186"/>
      <c r="E155" s="457" t="str">
        <f ca="1">VLOOKUP(INDIRECT(ADDRESS(ROW(),COLUMN()-3)),Language_Translations,MATCH(Language_Selected,Language_Options,0),FALSE)</f>
        <v>Combien de temps après le début de la fièvre, (NOM) a-t-il/elle commencé à prendre une combinaison à base d'artémisinine ?</v>
      </c>
      <c r="F155" s="457"/>
      <c r="G155" s="457"/>
      <c r="H155" s="457"/>
      <c r="I155" s="457"/>
      <c r="J155" s="457"/>
      <c r="K155" s="457"/>
      <c r="L155" s="457"/>
      <c r="M155" s="457"/>
      <c r="N155" s="457"/>
      <c r="O155" s="457"/>
      <c r="P155" s="457"/>
      <c r="Q155" s="196"/>
      <c r="R155" s="186"/>
      <c r="S155" s="244" t="s">
        <v>227</v>
      </c>
      <c r="T155" s="244"/>
      <c r="U155" s="244"/>
      <c r="V155" s="244"/>
      <c r="W155" s="197" t="s">
        <v>0</v>
      </c>
      <c r="X155" s="197"/>
      <c r="Y155" s="197"/>
      <c r="Z155" s="197"/>
      <c r="AA155" s="197"/>
      <c r="AB155" s="197"/>
      <c r="AC155" s="339" t="s">
        <v>49</v>
      </c>
      <c r="AD155" s="187"/>
      <c r="AE155" s="186"/>
      <c r="AF155" s="244" t="s">
        <v>227</v>
      </c>
      <c r="AG155" s="244"/>
      <c r="AH155" s="244"/>
      <c r="AI155" s="244"/>
      <c r="AJ155" s="197" t="s">
        <v>0</v>
      </c>
      <c r="AK155" s="197"/>
      <c r="AL155" s="197"/>
      <c r="AM155" s="197"/>
      <c r="AN155" s="197"/>
      <c r="AO155" s="197"/>
      <c r="AP155" s="339" t="s">
        <v>49</v>
      </c>
      <c r="AQ155" s="187"/>
    </row>
    <row r="156" spans="1:43" x14ac:dyDescent="0.2">
      <c r="A156" s="186"/>
      <c r="B156" s="339"/>
      <c r="C156" s="187"/>
      <c r="D156" s="186"/>
      <c r="E156" s="457"/>
      <c r="F156" s="457"/>
      <c r="G156" s="457"/>
      <c r="H156" s="457"/>
      <c r="I156" s="457"/>
      <c r="J156" s="457"/>
      <c r="K156" s="457"/>
      <c r="L156" s="457"/>
      <c r="M156" s="457"/>
      <c r="N156" s="457"/>
      <c r="O156" s="457"/>
      <c r="P156" s="457"/>
      <c r="Q156" s="196"/>
      <c r="R156" s="186"/>
      <c r="S156" s="244" t="s">
        <v>228</v>
      </c>
      <c r="T156" s="244"/>
      <c r="U156" s="244"/>
      <c r="V156" s="244"/>
      <c r="W156" s="197"/>
      <c r="X156" s="197" t="s">
        <v>0</v>
      </c>
      <c r="Y156" s="197"/>
      <c r="Z156" s="197"/>
      <c r="AA156" s="197"/>
      <c r="AB156" s="197"/>
      <c r="AC156" s="339" t="s">
        <v>8</v>
      </c>
      <c r="AD156" s="187"/>
      <c r="AE156" s="186"/>
      <c r="AF156" s="244" t="s">
        <v>228</v>
      </c>
      <c r="AG156" s="244"/>
      <c r="AH156" s="244"/>
      <c r="AI156" s="244"/>
      <c r="AJ156" s="197"/>
      <c r="AK156" s="197" t="s">
        <v>0</v>
      </c>
      <c r="AL156" s="197"/>
      <c r="AM156" s="197"/>
      <c r="AN156" s="197"/>
      <c r="AO156" s="197"/>
      <c r="AP156" s="339" t="s">
        <v>8</v>
      </c>
      <c r="AQ156" s="187"/>
    </row>
    <row r="157" spans="1:43" x14ac:dyDescent="0.2">
      <c r="A157" s="186"/>
      <c r="B157" s="357"/>
      <c r="C157" s="187"/>
      <c r="D157" s="186"/>
      <c r="E157" s="457"/>
      <c r="F157" s="457"/>
      <c r="G157" s="457"/>
      <c r="H157" s="457"/>
      <c r="I157" s="457"/>
      <c r="J157" s="457"/>
      <c r="K157" s="457"/>
      <c r="L157" s="457"/>
      <c r="M157" s="457"/>
      <c r="N157" s="457"/>
      <c r="O157" s="457"/>
      <c r="P157" s="457"/>
      <c r="Q157" s="196"/>
      <c r="R157" s="186"/>
      <c r="S157" s="244" t="s">
        <v>230</v>
      </c>
      <c r="T157" s="244"/>
      <c r="U157" s="244"/>
      <c r="V157" s="244"/>
      <c r="W157" s="244"/>
      <c r="X157" s="244"/>
      <c r="Y157" s="244"/>
      <c r="Z157" s="244"/>
      <c r="AA157" s="244"/>
      <c r="AB157" s="244"/>
      <c r="AC157" s="181"/>
      <c r="AD157" s="187"/>
      <c r="AE157" s="186"/>
      <c r="AF157" s="244" t="s">
        <v>230</v>
      </c>
      <c r="AG157" s="244"/>
      <c r="AH157" s="244"/>
      <c r="AI157" s="244"/>
      <c r="AJ157" s="244"/>
      <c r="AK157" s="244"/>
      <c r="AL157" s="244"/>
      <c r="AM157" s="244"/>
      <c r="AN157" s="244"/>
      <c r="AO157" s="244"/>
      <c r="AP157" s="181"/>
      <c r="AQ157" s="187"/>
    </row>
    <row r="158" spans="1:43" x14ac:dyDescent="0.2">
      <c r="A158" s="186"/>
      <c r="B158" s="357"/>
      <c r="C158" s="187"/>
      <c r="D158" s="186"/>
      <c r="E158" s="457"/>
      <c r="F158" s="457"/>
      <c r="G158" s="457"/>
      <c r="H158" s="457"/>
      <c r="I158" s="457"/>
      <c r="J158" s="457"/>
      <c r="K158" s="457"/>
      <c r="L158" s="457"/>
      <c r="M158" s="457"/>
      <c r="N158" s="457"/>
      <c r="O158" s="457"/>
      <c r="P158" s="457"/>
      <c r="Q158" s="196"/>
      <c r="R158" s="186"/>
      <c r="T158" s="128" t="s">
        <v>229</v>
      </c>
      <c r="W158" s="131" t="s">
        <v>0</v>
      </c>
      <c r="X158" s="131"/>
      <c r="Y158" s="131"/>
      <c r="Z158" s="131"/>
      <c r="AA158" s="131"/>
      <c r="AB158" s="131"/>
      <c r="AC158" s="339" t="s">
        <v>10</v>
      </c>
      <c r="AD158" s="187"/>
      <c r="AE158" s="186"/>
      <c r="AG158" s="128" t="s">
        <v>229</v>
      </c>
      <c r="AJ158" s="131" t="s">
        <v>0</v>
      </c>
      <c r="AK158" s="131"/>
      <c r="AL158" s="131"/>
      <c r="AM158" s="131"/>
      <c r="AN158" s="131"/>
      <c r="AO158" s="131"/>
      <c r="AP158" s="339" t="s">
        <v>10</v>
      </c>
      <c r="AQ158" s="187"/>
    </row>
    <row r="159" spans="1:43" x14ac:dyDescent="0.2">
      <c r="A159" s="186"/>
      <c r="B159" s="357"/>
      <c r="C159" s="187"/>
      <c r="D159" s="186"/>
      <c r="E159" s="457"/>
      <c r="F159" s="457"/>
      <c r="G159" s="457"/>
      <c r="H159" s="457"/>
      <c r="I159" s="457"/>
      <c r="J159" s="457"/>
      <c r="K159" s="457"/>
      <c r="L159" s="457"/>
      <c r="M159" s="457"/>
      <c r="N159" s="457"/>
      <c r="O159" s="457"/>
      <c r="P159" s="457"/>
      <c r="Q159" s="196"/>
      <c r="R159" s="186"/>
      <c r="S159" s="244" t="s">
        <v>408</v>
      </c>
      <c r="T159" s="244"/>
      <c r="U159" s="244"/>
      <c r="V159" s="244"/>
      <c r="W159" s="244"/>
      <c r="X159" s="244"/>
      <c r="Y159" s="244"/>
      <c r="Z159" s="244"/>
      <c r="AA159" s="244"/>
      <c r="AB159" s="244"/>
      <c r="AC159" s="181"/>
      <c r="AD159" s="187"/>
      <c r="AE159" s="186"/>
      <c r="AF159" s="244" t="s">
        <v>408</v>
      </c>
      <c r="AG159" s="244"/>
      <c r="AH159" s="244"/>
      <c r="AI159" s="244"/>
      <c r="AJ159" s="244"/>
      <c r="AK159" s="244"/>
      <c r="AL159" s="244"/>
      <c r="AM159" s="244"/>
      <c r="AN159" s="244"/>
      <c r="AO159" s="244"/>
      <c r="AP159" s="181"/>
      <c r="AQ159" s="187"/>
    </row>
    <row r="160" spans="1:43" x14ac:dyDescent="0.2">
      <c r="A160" s="186"/>
      <c r="B160" s="357"/>
      <c r="C160" s="187"/>
      <c r="D160" s="186"/>
      <c r="E160" s="457"/>
      <c r="F160" s="457"/>
      <c r="G160" s="457"/>
      <c r="H160" s="457"/>
      <c r="I160" s="457"/>
      <c r="J160" s="457"/>
      <c r="K160" s="457"/>
      <c r="L160" s="457"/>
      <c r="M160" s="457"/>
      <c r="N160" s="457"/>
      <c r="O160" s="457"/>
      <c r="P160" s="457"/>
      <c r="Q160" s="196"/>
      <c r="R160" s="186"/>
      <c r="S160" s="244"/>
      <c r="T160" s="128" t="s">
        <v>229</v>
      </c>
      <c r="W160" s="131" t="s">
        <v>0</v>
      </c>
      <c r="X160" s="131"/>
      <c r="Y160" s="131"/>
      <c r="Z160" s="131"/>
      <c r="AA160" s="131"/>
      <c r="AB160" s="131"/>
      <c r="AC160" s="339" t="s">
        <v>11</v>
      </c>
      <c r="AD160" s="187"/>
      <c r="AE160" s="186"/>
      <c r="AF160" s="244"/>
      <c r="AG160" s="128" t="s">
        <v>229</v>
      </c>
      <c r="AJ160" s="131" t="s">
        <v>0</v>
      </c>
      <c r="AK160" s="131"/>
      <c r="AL160" s="131"/>
      <c r="AM160" s="131"/>
      <c r="AN160" s="131"/>
      <c r="AO160" s="131"/>
      <c r="AP160" s="339" t="s">
        <v>11</v>
      </c>
      <c r="AQ160" s="187"/>
    </row>
    <row r="161" spans="1:43" x14ac:dyDescent="0.2">
      <c r="A161" s="186"/>
      <c r="B161" s="357"/>
      <c r="C161" s="187"/>
      <c r="D161" s="186"/>
      <c r="E161" s="457"/>
      <c r="F161" s="457"/>
      <c r="G161" s="457"/>
      <c r="H161" s="457"/>
      <c r="I161" s="457"/>
      <c r="J161" s="457"/>
      <c r="K161" s="457"/>
      <c r="L161" s="457"/>
      <c r="M161" s="457"/>
      <c r="N161" s="457"/>
      <c r="O161" s="457"/>
      <c r="P161" s="457"/>
      <c r="Q161" s="196"/>
      <c r="R161" s="186"/>
      <c r="S161" s="279" t="s">
        <v>180</v>
      </c>
      <c r="T161" s="244"/>
      <c r="U161" s="244"/>
      <c r="V161" s="244"/>
      <c r="W161" s="244"/>
      <c r="X161" s="197" t="s">
        <v>0</v>
      </c>
      <c r="Y161" s="197"/>
      <c r="Z161" s="197"/>
      <c r="AA161" s="197"/>
      <c r="AB161" s="197"/>
      <c r="AC161" s="339" t="s">
        <v>31</v>
      </c>
      <c r="AD161" s="187"/>
      <c r="AE161" s="186"/>
      <c r="AF161" s="279" t="s">
        <v>180</v>
      </c>
      <c r="AG161" s="244"/>
      <c r="AH161" s="244"/>
      <c r="AI161" s="244"/>
      <c r="AJ161" s="244"/>
      <c r="AK161" s="197" t="s">
        <v>0</v>
      </c>
      <c r="AL161" s="197"/>
      <c r="AM161" s="197"/>
      <c r="AN161" s="197"/>
      <c r="AO161" s="197"/>
      <c r="AP161" s="339" t="s">
        <v>31</v>
      </c>
      <c r="AQ161" s="187"/>
    </row>
    <row r="162" spans="1:43" ht="6" customHeight="1" thickBot="1" x14ac:dyDescent="0.25">
      <c r="A162" s="192"/>
      <c r="B162" s="341"/>
      <c r="C162" s="194"/>
      <c r="D162" s="192"/>
      <c r="E162" s="193"/>
      <c r="F162" s="193"/>
      <c r="G162" s="193"/>
      <c r="H162" s="193"/>
      <c r="I162" s="193"/>
      <c r="J162" s="193"/>
      <c r="K162" s="193"/>
      <c r="L162" s="193"/>
      <c r="M162" s="193"/>
      <c r="N162" s="193"/>
      <c r="O162" s="193"/>
      <c r="P162" s="193"/>
      <c r="Q162" s="194"/>
      <c r="R162" s="192"/>
      <c r="S162" s="193"/>
      <c r="T162" s="193"/>
      <c r="U162" s="193"/>
      <c r="V162" s="193"/>
      <c r="W162" s="193"/>
      <c r="X162" s="193"/>
      <c r="Y162" s="193"/>
      <c r="Z162" s="193"/>
      <c r="AA162" s="193"/>
      <c r="AB162" s="193"/>
      <c r="AC162" s="193"/>
      <c r="AD162" s="194"/>
      <c r="AE162" s="192"/>
      <c r="AF162" s="193"/>
      <c r="AG162" s="193"/>
      <c r="AH162" s="193"/>
      <c r="AI162" s="193"/>
      <c r="AJ162" s="193"/>
      <c r="AK162" s="193"/>
      <c r="AL162" s="193"/>
      <c r="AM162" s="193"/>
      <c r="AN162" s="193"/>
      <c r="AO162" s="193"/>
      <c r="AP162" s="193"/>
      <c r="AQ162" s="194"/>
    </row>
    <row r="163" spans="1:43" ht="6" customHeight="1" x14ac:dyDescent="0.2">
      <c r="A163" s="360"/>
      <c r="B163" s="340"/>
      <c r="C163" s="184"/>
      <c r="D163" s="182"/>
      <c r="E163" s="183"/>
      <c r="F163" s="183"/>
      <c r="G163" s="183"/>
      <c r="H163" s="183"/>
      <c r="I163" s="183"/>
      <c r="J163" s="183"/>
      <c r="K163" s="183"/>
      <c r="L163" s="183"/>
      <c r="M163" s="183"/>
      <c r="N163" s="183"/>
      <c r="O163" s="183"/>
      <c r="P163" s="183"/>
      <c r="Q163" s="184"/>
      <c r="R163" s="182"/>
      <c r="S163" s="183"/>
      <c r="T163" s="183"/>
      <c r="U163" s="183"/>
      <c r="V163" s="183"/>
      <c r="W163" s="183"/>
      <c r="X163" s="183"/>
      <c r="Y163" s="183"/>
      <c r="Z163" s="183"/>
      <c r="AA163" s="183"/>
      <c r="AB163" s="183"/>
      <c r="AC163" s="183"/>
      <c r="AD163" s="184"/>
      <c r="AE163" s="182"/>
      <c r="AF163" s="183"/>
      <c r="AG163" s="183"/>
      <c r="AH163" s="183"/>
      <c r="AI163" s="183"/>
      <c r="AJ163" s="183"/>
      <c r="AK163" s="183"/>
      <c r="AL163" s="183"/>
      <c r="AM163" s="183"/>
      <c r="AN163" s="183"/>
      <c r="AO163" s="183"/>
      <c r="AP163" s="183"/>
      <c r="AQ163" s="184"/>
    </row>
    <row r="164" spans="1:43" ht="10.15" customHeight="1" x14ac:dyDescent="0.2">
      <c r="A164" s="361"/>
      <c r="B164" s="357">
        <v>416</v>
      </c>
      <c r="C164" s="187"/>
      <c r="D164" s="186"/>
      <c r="E164" s="472" t="s">
        <v>367</v>
      </c>
      <c r="F164" s="472"/>
      <c r="G164" s="472"/>
      <c r="H164" s="472"/>
      <c r="I164" s="472"/>
      <c r="J164" s="472"/>
      <c r="K164" s="472"/>
      <c r="L164" s="472"/>
      <c r="M164" s="472"/>
      <c r="N164" s="472"/>
      <c r="O164" s="472"/>
      <c r="P164" s="472"/>
      <c r="Q164" s="187"/>
      <c r="R164" s="186"/>
      <c r="S164" s="244" t="s">
        <v>375</v>
      </c>
      <c r="T164" s="244"/>
      <c r="U164" s="244"/>
      <c r="V164" s="244"/>
      <c r="W164" s="244"/>
      <c r="X164" s="244"/>
      <c r="Y164" s="244"/>
      <c r="Z164" s="244"/>
      <c r="AA164" s="39" t="s">
        <v>375</v>
      </c>
      <c r="AB164" s="244"/>
      <c r="AC164" s="128"/>
      <c r="AD164" s="187"/>
      <c r="AE164" s="186"/>
      <c r="AF164" s="244" t="s">
        <v>375</v>
      </c>
      <c r="AG164" s="244"/>
      <c r="AH164" s="244"/>
      <c r="AI164" s="244"/>
      <c r="AJ164" s="244"/>
      <c r="AK164" s="244"/>
      <c r="AL164" s="244"/>
      <c r="AM164" s="244"/>
      <c r="AN164" s="39" t="s">
        <v>375</v>
      </c>
      <c r="AO164" s="244"/>
      <c r="AP164" s="128"/>
      <c r="AQ164" s="187"/>
    </row>
    <row r="165" spans="1:43" x14ac:dyDescent="0.2">
      <c r="A165" s="361"/>
      <c r="B165" s="339"/>
      <c r="C165" s="187"/>
      <c r="D165" s="186"/>
      <c r="E165" s="472"/>
      <c r="F165" s="472"/>
      <c r="G165" s="472"/>
      <c r="H165" s="472"/>
      <c r="I165" s="472"/>
      <c r="J165" s="472"/>
      <c r="K165" s="472"/>
      <c r="L165" s="472"/>
      <c r="M165" s="472"/>
      <c r="N165" s="472"/>
      <c r="O165" s="472"/>
      <c r="P165" s="472"/>
      <c r="Q165" s="187"/>
      <c r="R165" s="186"/>
      <c r="S165" s="244" t="s">
        <v>126</v>
      </c>
      <c r="T165" s="244"/>
      <c r="U165" s="244"/>
      <c r="V165" s="244"/>
      <c r="W165" s="244"/>
      <c r="X165" s="244"/>
      <c r="Y165" s="244"/>
      <c r="Z165" s="244"/>
      <c r="AA165" s="39" t="s">
        <v>116</v>
      </c>
      <c r="AB165" s="244"/>
      <c r="AC165" s="128"/>
      <c r="AD165" s="187"/>
      <c r="AE165" s="186"/>
      <c r="AF165" s="244" t="s">
        <v>126</v>
      </c>
      <c r="AG165" s="244"/>
      <c r="AH165" s="244"/>
      <c r="AI165" s="244"/>
      <c r="AJ165" s="244"/>
      <c r="AK165" s="244"/>
      <c r="AL165" s="244"/>
      <c r="AM165" s="244"/>
      <c r="AN165" s="39" t="s">
        <v>116</v>
      </c>
      <c r="AO165" s="244"/>
      <c r="AP165" s="128"/>
      <c r="AQ165" s="187"/>
    </row>
    <row r="166" spans="1:43" x14ac:dyDescent="0.2">
      <c r="A166" s="361"/>
      <c r="B166" s="357"/>
      <c r="C166" s="187"/>
      <c r="D166" s="186"/>
      <c r="E166" s="472"/>
      <c r="F166" s="472"/>
      <c r="G166" s="472"/>
      <c r="H166" s="472"/>
      <c r="I166" s="472"/>
      <c r="J166" s="472"/>
      <c r="K166" s="472"/>
      <c r="L166" s="472"/>
      <c r="M166" s="472"/>
      <c r="N166" s="472"/>
      <c r="O166" s="472"/>
      <c r="P166" s="472"/>
      <c r="Q166" s="187"/>
      <c r="R166" s="186"/>
      <c r="S166" s="244"/>
      <c r="T166" s="244"/>
      <c r="U166" s="244"/>
      <c r="V166" s="244"/>
      <c r="W166" s="244"/>
      <c r="X166" s="244"/>
      <c r="Y166" s="244"/>
      <c r="Z166" s="244"/>
      <c r="AA166" s="39" t="s">
        <v>126</v>
      </c>
      <c r="AB166" s="244"/>
      <c r="AC166" s="128"/>
      <c r="AD166" s="187"/>
      <c r="AE166" s="186"/>
      <c r="AF166" s="244"/>
      <c r="AG166" s="244"/>
      <c r="AH166" s="244"/>
      <c r="AI166" s="244"/>
      <c r="AJ166" s="244"/>
      <c r="AK166" s="244"/>
      <c r="AL166" s="244"/>
      <c r="AM166" s="244"/>
      <c r="AN166" s="39" t="s">
        <v>126</v>
      </c>
      <c r="AO166" s="244"/>
      <c r="AP166" s="128"/>
      <c r="AQ166" s="187"/>
    </row>
    <row r="167" spans="1:43" x14ac:dyDescent="0.2">
      <c r="A167" s="361"/>
      <c r="B167" s="357"/>
      <c r="C167" s="187"/>
      <c r="D167" s="186"/>
      <c r="E167" s="472"/>
      <c r="F167" s="472"/>
      <c r="G167" s="472"/>
      <c r="H167" s="472"/>
      <c r="I167" s="472"/>
      <c r="J167" s="472"/>
      <c r="K167" s="472"/>
      <c r="L167" s="472"/>
      <c r="M167" s="472"/>
      <c r="N167" s="472"/>
      <c r="O167" s="472"/>
      <c r="P167" s="472"/>
      <c r="Q167" s="187"/>
      <c r="R167" s="186"/>
      <c r="S167" s="244"/>
      <c r="T167" s="244"/>
      <c r="U167" s="244"/>
      <c r="V167" s="244"/>
      <c r="W167" s="244"/>
      <c r="X167" s="244"/>
      <c r="Y167" s="244"/>
      <c r="Z167" s="244"/>
      <c r="AA167" s="244"/>
      <c r="AB167" s="244"/>
      <c r="AC167" s="244"/>
      <c r="AD167" s="187"/>
      <c r="AE167" s="186"/>
      <c r="AF167" s="244"/>
      <c r="AG167" s="244"/>
      <c r="AH167" s="244"/>
      <c r="AI167" s="244"/>
      <c r="AJ167" s="244"/>
      <c r="AK167" s="244"/>
      <c r="AL167" s="244"/>
      <c r="AM167" s="244"/>
      <c r="AN167" s="244"/>
      <c r="AO167" s="244"/>
      <c r="AP167" s="244"/>
      <c r="AQ167" s="187"/>
    </row>
    <row r="168" spans="1:43" x14ac:dyDescent="0.2">
      <c r="A168" s="361"/>
      <c r="B168" s="357"/>
      <c r="C168" s="187"/>
      <c r="D168" s="186"/>
      <c r="E168" s="472"/>
      <c r="F168" s="472"/>
      <c r="G168" s="472"/>
      <c r="H168" s="472"/>
      <c r="I168" s="472"/>
      <c r="J168" s="472"/>
      <c r="K168" s="472"/>
      <c r="L168" s="472"/>
      <c r="M168" s="472"/>
      <c r="N168" s="472"/>
      <c r="O168" s="472"/>
      <c r="P168" s="472"/>
      <c r="Q168" s="187"/>
      <c r="R168" s="186"/>
      <c r="S168" s="244"/>
      <c r="T168" s="244"/>
      <c r="U168" s="244"/>
      <c r="V168" s="244"/>
      <c r="W168" s="244"/>
      <c r="X168" s="244"/>
      <c r="Y168" s="244"/>
      <c r="Z168" s="244"/>
      <c r="AA168" s="39" t="s">
        <v>409</v>
      </c>
      <c r="AB168" s="244"/>
      <c r="AC168" s="244"/>
      <c r="AD168" s="187"/>
      <c r="AE168" s="186"/>
      <c r="AF168" s="244"/>
      <c r="AG168" s="244"/>
      <c r="AH168" s="244"/>
      <c r="AI168" s="244"/>
      <c r="AJ168" s="244"/>
      <c r="AK168" s="244"/>
      <c r="AL168" s="244"/>
      <c r="AM168" s="244"/>
      <c r="AN168" s="39" t="s">
        <v>409</v>
      </c>
      <c r="AO168" s="244"/>
      <c r="AP168" s="244"/>
      <c r="AQ168" s="187"/>
    </row>
    <row r="169" spans="1:43" ht="6" customHeight="1" thickBot="1" x14ac:dyDescent="0.25">
      <c r="A169" s="362"/>
      <c r="B169" s="341"/>
      <c r="C169" s="194"/>
      <c r="D169" s="192"/>
      <c r="E169" s="193"/>
      <c r="F169" s="193"/>
      <c r="G169" s="193"/>
      <c r="H169" s="193"/>
      <c r="I169" s="193"/>
      <c r="J169" s="193"/>
      <c r="K169" s="193"/>
      <c r="L169" s="193"/>
      <c r="M169" s="193"/>
      <c r="N169" s="193"/>
      <c r="O169" s="193"/>
      <c r="P169" s="193"/>
      <c r="Q169" s="194"/>
      <c r="R169" s="192"/>
      <c r="S169" s="193"/>
      <c r="T169" s="193"/>
      <c r="U169" s="193"/>
      <c r="V169" s="193"/>
      <c r="W169" s="193"/>
      <c r="X169" s="193"/>
      <c r="Y169" s="193"/>
      <c r="Z169" s="193"/>
      <c r="AA169" s="193"/>
      <c r="AB169" s="193"/>
      <c r="AC169" s="193"/>
      <c r="AD169" s="194"/>
      <c r="AE169" s="192"/>
      <c r="AF169" s="193"/>
      <c r="AG169" s="193"/>
      <c r="AH169" s="193"/>
      <c r="AI169" s="193"/>
      <c r="AJ169" s="193"/>
      <c r="AK169" s="193"/>
      <c r="AL169" s="193"/>
      <c r="AM169" s="193"/>
      <c r="AN169" s="193"/>
      <c r="AO169" s="193"/>
      <c r="AP169" s="193"/>
      <c r="AQ169" s="194"/>
    </row>
    <row r="170" spans="1:43" ht="6" customHeight="1" x14ac:dyDescent="0.2">
      <c r="A170" s="182"/>
      <c r="B170" s="340"/>
      <c r="C170" s="184"/>
      <c r="D170" s="182"/>
      <c r="E170" s="183"/>
      <c r="F170" s="183"/>
      <c r="G170" s="183"/>
      <c r="H170" s="183"/>
      <c r="I170" s="183"/>
      <c r="J170" s="183"/>
      <c r="K170" s="183"/>
      <c r="L170" s="183"/>
      <c r="M170" s="183"/>
      <c r="N170" s="183"/>
      <c r="O170" s="183"/>
      <c r="P170" s="183"/>
      <c r="Q170" s="184"/>
      <c r="R170" s="182"/>
      <c r="S170" s="183"/>
      <c r="T170" s="183"/>
      <c r="U170" s="183"/>
      <c r="V170" s="183"/>
      <c r="W170" s="183"/>
      <c r="X170" s="183"/>
      <c r="Y170" s="183"/>
      <c r="Z170" s="183"/>
      <c r="AA170" s="183"/>
      <c r="AB170" s="183"/>
      <c r="AC170" s="183"/>
      <c r="AD170" s="184"/>
      <c r="AE170" s="182"/>
      <c r="AF170" s="183"/>
      <c r="AG170" s="183"/>
      <c r="AH170" s="183"/>
      <c r="AI170" s="183"/>
      <c r="AJ170" s="183"/>
      <c r="AK170" s="183"/>
      <c r="AL170" s="183"/>
      <c r="AM170" s="183"/>
      <c r="AN170" s="183"/>
      <c r="AO170" s="183"/>
      <c r="AP170" s="183"/>
      <c r="AQ170" s="184"/>
    </row>
    <row r="171" spans="1:43" x14ac:dyDescent="0.2">
      <c r="A171" s="186"/>
      <c r="B171" s="357">
        <v>417</v>
      </c>
      <c r="C171" s="187"/>
      <c r="D171" s="186"/>
      <c r="E171" s="457" t="str">
        <f ca="1">VLOOKUP(INDIRECT(ADDRESS(ROW(),COLUMN()-3)),Language_Translations,MATCH(Language_Selected,Language_Options,0),FALSE)</f>
        <v>Combien de temps après le début de la fièvre, (NOM) a-t-il/elle commencé à prendre de la SP/Fansidar ?</v>
      </c>
      <c r="F171" s="457"/>
      <c r="G171" s="457"/>
      <c r="H171" s="457"/>
      <c r="I171" s="457"/>
      <c r="J171" s="457"/>
      <c r="K171" s="457"/>
      <c r="L171" s="457"/>
      <c r="M171" s="457"/>
      <c r="N171" s="457"/>
      <c r="O171" s="457"/>
      <c r="P171" s="457"/>
      <c r="Q171" s="196"/>
      <c r="R171" s="186"/>
      <c r="S171" s="244" t="s">
        <v>227</v>
      </c>
      <c r="T171" s="244"/>
      <c r="U171" s="244"/>
      <c r="V171" s="244"/>
      <c r="W171" s="197" t="s">
        <v>0</v>
      </c>
      <c r="X171" s="197"/>
      <c r="Y171" s="197"/>
      <c r="Z171" s="197"/>
      <c r="AA171" s="197"/>
      <c r="AB171" s="197"/>
      <c r="AC171" s="339" t="s">
        <v>49</v>
      </c>
      <c r="AD171" s="187"/>
      <c r="AE171" s="186"/>
      <c r="AF171" s="244" t="s">
        <v>227</v>
      </c>
      <c r="AG171" s="244"/>
      <c r="AH171" s="244"/>
      <c r="AI171" s="244"/>
      <c r="AJ171" s="197" t="s">
        <v>0</v>
      </c>
      <c r="AK171" s="197"/>
      <c r="AL171" s="197"/>
      <c r="AM171" s="197"/>
      <c r="AN171" s="197"/>
      <c r="AO171" s="197"/>
      <c r="AP171" s="339" t="s">
        <v>49</v>
      </c>
      <c r="AQ171" s="187"/>
    </row>
    <row r="172" spans="1:43" x14ac:dyDescent="0.2">
      <c r="A172" s="186"/>
      <c r="B172" s="339"/>
      <c r="C172" s="187"/>
      <c r="D172" s="186"/>
      <c r="E172" s="457"/>
      <c r="F172" s="457"/>
      <c r="G172" s="457"/>
      <c r="H172" s="457"/>
      <c r="I172" s="457"/>
      <c r="J172" s="457"/>
      <c r="K172" s="457"/>
      <c r="L172" s="457"/>
      <c r="M172" s="457"/>
      <c r="N172" s="457"/>
      <c r="O172" s="457"/>
      <c r="P172" s="457"/>
      <c r="Q172" s="196"/>
      <c r="R172" s="186"/>
      <c r="S172" s="244" t="s">
        <v>228</v>
      </c>
      <c r="T172" s="244"/>
      <c r="U172" s="244"/>
      <c r="V172" s="244"/>
      <c r="W172" s="197"/>
      <c r="X172" s="197" t="s">
        <v>0</v>
      </c>
      <c r="Y172" s="197"/>
      <c r="Z172" s="197"/>
      <c r="AA172" s="197"/>
      <c r="AB172" s="197"/>
      <c r="AC172" s="339" t="s">
        <v>8</v>
      </c>
      <c r="AD172" s="187"/>
      <c r="AE172" s="186"/>
      <c r="AF172" s="244" t="s">
        <v>228</v>
      </c>
      <c r="AG172" s="244"/>
      <c r="AH172" s="244"/>
      <c r="AI172" s="244"/>
      <c r="AJ172" s="197"/>
      <c r="AK172" s="197" t="s">
        <v>0</v>
      </c>
      <c r="AL172" s="197"/>
      <c r="AM172" s="197"/>
      <c r="AN172" s="197"/>
      <c r="AO172" s="197"/>
      <c r="AP172" s="339" t="s">
        <v>8</v>
      </c>
      <c r="AQ172" s="187"/>
    </row>
    <row r="173" spans="1:43" x14ac:dyDescent="0.2">
      <c r="A173" s="186"/>
      <c r="B173" s="363"/>
      <c r="C173" s="187"/>
      <c r="D173" s="186"/>
      <c r="E173" s="457"/>
      <c r="F173" s="457"/>
      <c r="G173" s="457"/>
      <c r="H173" s="457"/>
      <c r="I173" s="457"/>
      <c r="J173" s="457"/>
      <c r="K173" s="457"/>
      <c r="L173" s="457"/>
      <c r="M173" s="457"/>
      <c r="N173" s="457"/>
      <c r="O173" s="457"/>
      <c r="P173" s="457"/>
      <c r="Q173" s="196"/>
      <c r="R173" s="186"/>
      <c r="S173" s="244" t="s">
        <v>230</v>
      </c>
      <c r="T173" s="244"/>
      <c r="U173" s="244"/>
      <c r="V173" s="244"/>
      <c r="W173" s="244"/>
      <c r="X173" s="244"/>
      <c r="Y173" s="244"/>
      <c r="Z173" s="244"/>
      <c r="AA173" s="244"/>
      <c r="AB173" s="244"/>
      <c r="AC173" s="181"/>
      <c r="AD173" s="187"/>
      <c r="AE173" s="186"/>
      <c r="AF173" s="244" t="s">
        <v>230</v>
      </c>
      <c r="AG173" s="244"/>
      <c r="AH173" s="244"/>
      <c r="AI173" s="244"/>
      <c r="AJ173" s="244"/>
      <c r="AK173" s="244"/>
      <c r="AL173" s="244"/>
      <c r="AM173" s="244"/>
      <c r="AN173" s="244"/>
      <c r="AO173" s="244"/>
      <c r="AP173" s="181"/>
      <c r="AQ173" s="187"/>
    </row>
    <row r="174" spans="1:43" x14ac:dyDescent="0.2">
      <c r="A174" s="186"/>
      <c r="B174" s="363"/>
      <c r="C174" s="187"/>
      <c r="D174" s="186"/>
      <c r="E174" s="457"/>
      <c r="F174" s="457"/>
      <c r="G174" s="457"/>
      <c r="H174" s="457"/>
      <c r="I174" s="457"/>
      <c r="J174" s="457"/>
      <c r="K174" s="457"/>
      <c r="L174" s="457"/>
      <c r="M174" s="457"/>
      <c r="N174" s="457"/>
      <c r="O174" s="457"/>
      <c r="P174" s="457"/>
      <c r="Q174" s="196"/>
      <c r="R174" s="186"/>
      <c r="T174" s="128" t="s">
        <v>229</v>
      </c>
      <c r="W174" s="131" t="s">
        <v>0</v>
      </c>
      <c r="X174" s="131"/>
      <c r="Y174" s="131"/>
      <c r="Z174" s="131"/>
      <c r="AA174" s="131"/>
      <c r="AB174" s="131"/>
      <c r="AC174" s="339" t="s">
        <v>10</v>
      </c>
      <c r="AD174" s="187"/>
      <c r="AE174" s="186"/>
      <c r="AG174" s="128" t="s">
        <v>229</v>
      </c>
      <c r="AJ174" s="131" t="s">
        <v>0</v>
      </c>
      <c r="AK174" s="131"/>
      <c r="AL174" s="131"/>
      <c r="AM174" s="131"/>
      <c r="AN174" s="131"/>
      <c r="AO174" s="131"/>
      <c r="AP174" s="339" t="s">
        <v>10</v>
      </c>
      <c r="AQ174" s="187"/>
    </row>
    <row r="175" spans="1:43" x14ac:dyDescent="0.2">
      <c r="A175" s="186"/>
      <c r="B175" s="363"/>
      <c r="C175" s="187"/>
      <c r="D175" s="186"/>
      <c r="E175" s="457"/>
      <c r="F175" s="457"/>
      <c r="G175" s="457"/>
      <c r="H175" s="457"/>
      <c r="I175" s="457"/>
      <c r="J175" s="457"/>
      <c r="K175" s="457"/>
      <c r="L175" s="457"/>
      <c r="M175" s="457"/>
      <c r="N175" s="457"/>
      <c r="O175" s="457"/>
      <c r="P175" s="457"/>
      <c r="Q175" s="196"/>
      <c r="R175" s="186"/>
      <c r="S175" s="244" t="s">
        <v>408</v>
      </c>
      <c r="T175" s="244"/>
      <c r="U175" s="244"/>
      <c r="V175" s="244"/>
      <c r="W175" s="244"/>
      <c r="X175" s="244"/>
      <c r="Y175" s="244"/>
      <c r="Z175" s="244"/>
      <c r="AA175" s="244"/>
      <c r="AB175" s="244"/>
      <c r="AC175" s="181"/>
      <c r="AD175" s="187"/>
      <c r="AE175" s="186"/>
      <c r="AF175" s="244" t="s">
        <v>408</v>
      </c>
      <c r="AG175" s="244"/>
      <c r="AH175" s="244"/>
      <c r="AI175" s="244"/>
      <c r="AJ175" s="244"/>
      <c r="AK175" s="244"/>
      <c r="AL175" s="244"/>
      <c r="AM175" s="244"/>
      <c r="AN175" s="244"/>
      <c r="AO175" s="244"/>
      <c r="AP175" s="181"/>
      <c r="AQ175" s="187"/>
    </row>
    <row r="176" spans="1:43" x14ac:dyDescent="0.2">
      <c r="A176" s="186"/>
      <c r="B176" s="363"/>
      <c r="C176" s="187"/>
      <c r="D176" s="186"/>
      <c r="E176" s="457"/>
      <c r="F176" s="457"/>
      <c r="G176" s="457"/>
      <c r="H176" s="457"/>
      <c r="I176" s="457"/>
      <c r="J176" s="457"/>
      <c r="K176" s="457"/>
      <c r="L176" s="457"/>
      <c r="M176" s="457"/>
      <c r="N176" s="457"/>
      <c r="O176" s="457"/>
      <c r="P176" s="457"/>
      <c r="Q176" s="196"/>
      <c r="R176" s="186"/>
      <c r="S176" s="244"/>
      <c r="T176" s="128" t="s">
        <v>229</v>
      </c>
      <c r="W176" s="131" t="s">
        <v>0</v>
      </c>
      <c r="X176" s="131"/>
      <c r="Y176" s="131"/>
      <c r="Z176" s="131"/>
      <c r="AA176" s="131"/>
      <c r="AB176" s="131"/>
      <c r="AC176" s="339" t="s">
        <v>11</v>
      </c>
      <c r="AD176" s="187"/>
      <c r="AE176" s="186"/>
      <c r="AF176" s="244"/>
      <c r="AG176" s="128" t="s">
        <v>229</v>
      </c>
      <c r="AJ176" s="131" t="s">
        <v>0</v>
      </c>
      <c r="AK176" s="131"/>
      <c r="AL176" s="131"/>
      <c r="AM176" s="131"/>
      <c r="AN176" s="131"/>
      <c r="AO176" s="131"/>
      <c r="AP176" s="339" t="s">
        <v>11</v>
      </c>
      <c r="AQ176" s="187"/>
    </row>
    <row r="177" spans="1:43" x14ac:dyDescent="0.2">
      <c r="A177" s="186"/>
      <c r="B177" s="363"/>
      <c r="C177" s="187"/>
      <c r="D177" s="186"/>
      <c r="E177" s="457"/>
      <c r="F177" s="457"/>
      <c r="G177" s="457"/>
      <c r="H177" s="457"/>
      <c r="I177" s="457"/>
      <c r="J177" s="457"/>
      <c r="K177" s="457"/>
      <c r="L177" s="457"/>
      <c r="M177" s="457"/>
      <c r="N177" s="457"/>
      <c r="O177" s="457"/>
      <c r="P177" s="457"/>
      <c r="Q177" s="196"/>
      <c r="R177" s="186"/>
      <c r="S177" s="279" t="s">
        <v>180</v>
      </c>
      <c r="T177" s="244"/>
      <c r="U177" s="244"/>
      <c r="V177" s="244"/>
      <c r="W177" s="244"/>
      <c r="X177" s="197" t="s">
        <v>0</v>
      </c>
      <c r="Y177" s="197"/>
      <c r="Z177" s="197"/>
      <c r="AA177" s="197"/>
      <c r="AB177" s="197"/>
      <c r="AC177" s="339" t="s">
        <v>31</v>
      </c>
      <c r="AD177" s="187"/>
      <c r="AE177" s="186"/>
      <c r="AF177" s="279" t="s">
        <v>180</v>
      </c>
      <c r="AG177" s="244"/>
      <c r="AH177" s="244"/>
      <c r="AI177" s="244"/>
      <c r="AJ177" s="244"/>
      <c r="AK177" s="197" t="s">
        <v>0</v>
      </c>
      <c r="AL177" s="197"/>
      <c r="AM177" s="197"/>
      <c r="AN177" s="197"/>
      <c r="AO177" s="197"/>
      <c r="AP177" s="339" t="s">
        <v>31</v>
      </c>
      <c r="AQ177" s="187"/>
    </row>
    <row r="178" spans="1:43" ht="6" customHeight="1" thickBot="1" x14ac:dyDescent="0.25">
      <c r="A178" s="192"/>
      <c r="B178" s="341"/>
      <c r="C178" s="194"/>
      <c r="D178" s="192"/>
      <c r="E178" s="193"/>
      <c r="F178" s="193"/>
      <c r="G178" s="193"/>
      <c r="H178" s="193"/>
      <c r="I178" s="193"/>
      <c r="J178" s="193"/>
      <c r="K178" s="193"/>
      <c r="L178" s="193"/>
      <c r="M178" s="193"/>
      <c r="N178" s="193"/>
      <c r="O178" s="193"/>
      <c r="P178" s="193"/>
      <c r="Q178" s="194"/>
      <c r="R178" s="192"/>
      <c r="S178" s="193"/>
      <c r="T178" s="193"/>
      <c r="U178" s="193"/>
      <c r="V178" s="193"/>
      <c r="W178" s="193"/>
      <c r="X178" s="193"/>
      <c r="Y178" s="193"/>
      <c r="Z178" s="193"/>
      <c r="AA178" s="193"/>
      <c r="AB178" s="193"/>
      <c r="AC178" s="193"/>
      <c r="AD178" s="194"/>
      <c r="AE178" s="192"/>
      <c r="AF178" s="193"/>
      <c r="AG178" s="193"/>
      <c r="AH178" s="193"/>
      <c r="AI178" s="193"/>
      <c r="AJ178" s="193"/>
      <c r="AK178" s="193"/>
      <c r="AL178" s="193"/>
      <c r="AM178" s="193"/>
      <c r="AN178" s="193"/>
      <c r="AO178" s="193"/>
      <c r="AP178" s="193"/>
      <c r="AQ178" s="194"/>
    </row>
    <row r="179" spans="1:43" ht="6" customHeight="1" x14ac:dyDescent="0.2">
      <c r="A179" s="360"/>
      <c r="B179" s="340"/>
      <c r="C179" s="184"/>
      <c r="D179" s="182"/>
      <c r="E179" s="183"/>
      <c r="F179" s="183"/>
      <c r="G179" s="183"/>
      <c r="H179" s="183"/>
      <c r="I179" s="183"/>
      <c r="J179" s="183"/>
      <c r="K179" s="183"/>
      <c r="L179" s="183"/>
      <c r="M179" s="183"/>
      <c r="N179" s="183"/>
      <c r="O179" s="183"/>
      <c r="P179" s="183"/>
      <c r="Q179" s="184"/>
      <c r="R179" s="182"/>
      <c r="S179" s="183"/>
      <c r="T179" s="183"/>
      <c r="U179" s="183"/>
      <c r="V179" s="183"/>
      <c r="W179" s="183"/>
      <c r="X179" s="183"/>
      <c r="Y179" s="183"/>
      <c r="Z179" s="183"/>
      <c r="AA179" s="183"/>
      <c r="AB179" s="183"/>
      <c r="AC179" s="183"/>
      <c r="AD179" s="184"/>
      <c r="AE179" s="182"/>
      <c r="AF179" s="183"/>
      <c r="AG179" s="183"/>
      <c r="AH179" s="183"/>
      <c r="AI179" s="183"/>
      <c r="AJ179" s="183"/>
      <c r="AK179" s="183"/>
      <c r="AL179" s="183"/>
      <c r="AM179" s="183"/>
      <c r="AN179" s="183"/>
      <c r="AO179" s="183"/>
      <c r="AP179" s="183"/>
      <c r="AQ179" s="185"/>
    </row>
    <row r="180" spans="1:43" ht="10.15" customHeight="1" x14ac:dyDescent="0.2">
      <c r="A180" s="361"/>
      <c r="B180" s="357">
        <v>418</v>
      </c>
      <c r="C180" s="187"/>
      <c r="D180" s="186"/>
      <c r="E180" s="472" t="s">
        <v>366</v>
      </c>
      <c r="F180" s="472"/>
      <c r="G180" s="472"/>
      <c r="H180" s="472"/>
      <c r="I180" s="472"/>
      <c r="J180" s="472"/>
      <c r="K180" s="472"/>
      <c r="L180" s="472"/>
      <c r="M180" s="472"/>
      <c r="N180" s="472"/>
      <c r="O180" s="472"/>
      <c r="P180" s="472"/>
      <c r="Q180" s="187"/>
      <c r="R180" s="186"/>
      <c r="S180" s="244" t="s">
        <v>374</v>
      </c>
      <c r="T180" s="244"/>
      <c r="U180" s="244"/>
      <c r="V180" s="244"/>
      <c r="W180" s="244"/>
      <c r="X180" s="244"/>
      <c r="Y180" s="244"/>
      <c r="Z180" s="244"/>
      <c r="AA180" s="39" t="s">
        <v>374</v>
      </c>
      <c r="AB180" s="244"/>
      <c r="AC180" s="128"/>
      <c r="AD180" s="187"/>
      <c r="AE180" s="186"/>
      <c r="AF180" s="244" t="s">
        <v>374</v>
      </c>
      <c r="AG180" s="244"/>
      <c r="AH180" s="244"/>
      <c r="AI180" s="244"/>
      <c r="AJ180" s="244"/>
      <c r="AK180" s="244"/>
      <c r="AL180" s="244"/>
      <c r="AM180" s="244"/>
      <c r="AN180" s="39" t="s">
        <v>374</v>
      </c>
      <c r="AO180" s="244"/>
      <c r="AP180" s="128"/>
      <c r="AQ180" s="190"/>
    </row>
    <row r="181" spans="1:43" x14ac:dyDescent="0.2">
      <c r="A181" s="361"/>
      <c r="B181" s="339"/>
      <c r="C181" s="187"/>
      <c r="D181" s="186"/>
      <c r="E181" s="472"/>
      <c r="F181" s="472"/>
      <c r="G181" s="472"/>
      <c r="H181" s="472"/>
      <c r="I181" s="472"/>
      <c r="J181" s="472"/>
      <c r="K181" s="472"/>
      <c r="L181" s="472"/>
      <c r="M181" s="472"/>
      <c r="N181" s="472"/>
      <c r="O181" s="472"/>
      <c r="P181" s="472"/>
      <c r="Q181" s="187"/>
      <c r="R181" s="186"/>
      <c r="S181" s="244" t="s">
        <v>126</v>
      </c>
      <c r="T181" s="244"/>
      <c r="U181" s="244"/>
      <c r="V181" s="244"/>
      <c r="W181" s="244"/>
      <c r="X181" s="244"/>
      <c r="Y181" s="244"/>
      <c r="Z181" s="244"/>
      <c r="AA181" s="39" t="s">
        <v>116</v>
      </c>
      <c r="AB181" s="244"/>
      <c r="AC181" s="128"/>
      <c r="AD181" s="187"/>
      <c r="AE181" s="186"/>
      <c r="AF181" s="244" t="s">
        <v>126</v>
      </c>
      <c r="AG181" s="244"/>
      <c r="AH181" s="244"/>
      <c r="AI181" s="244"/>
      <c r="AJ181" s="244"/>
      <c r="AK181" s="244"/>
      <c r="AL181" s="244"/>
      <c r="AM181" s="244"/>
      <c r="AN181" s="39" t="s">
        <v>116</v>
      </c>
      <c r="AO181" s="244"/>
      <c r="AP181" s="128"/>
      <c r="AQ181" s="190"/>
    </row>
    <row r="182" spans="1:43" x14ac:dyDescent="0.2">
      <c r="A182" s="361"/>
      <c r="B182" s="357"/>
      <c r="C182" s="187"/>
      <c r="D182" s="186"/>
      <c r="E182" s="472"/>
      <c r="F182" s="472"/>
      <c r="G182" s="472"/>
      <c r="H182" s="472"/>
      <c r="I182" s="472"/>
      <c r="J182" s="472"/>
      <c r="K182" s="472"/>
      <c r="L182" s="472"/>
      <c r="M182" s="472"/>
      <c r="N182" s="472"/>
      <c r="O182" s="472"/>
      <c r="P182" s="472"/>
      <c r="Q182" s="187"/>
      <c r="R182" s="186"/>
      <c r="S182" s="244"/>
      <c r="T182" s="244"/>
      <c r="U182" s="244"/>
      <c r="V182" s="244"/>
      <c r="W182" s="244"/>
      <c r="X182" s="244"/>
      <c r="Y182" s="244"/>
      <c r="Z182" s="244"/>
      <c r="AA182" s="39" t="s">
        <v>126</v>
      </c>
      <c r="AB182" s="244"/>
      <c r="AC182" s="128"/>
      <c r="AD182" s="187"/>
      <c r="AE182" s="186"/>
      <c r="AF182" s="244"/>
      <c r="AG182" s="244"/>
      <c r="AH182" s="244"/>
      <c r="AI182" s="244"/>
      <c r="AJ182" s="244"/>
      <c r="AK182" s="244"/>
      <c r="AL182" s="244"/>
      <c r="AM182" s="244"/>
      <c r="AN182" s="39" t="s">
        <v>126</v>
      </c>
      <c r="AO182" s="244"/>
      <c r="AP182" s="128"/>
      <c r="AQ182" s="190"/>
    </row>
    <row r="183" spans="1:43" x14ac:dyDescent="0.2">
      <c r="A183" s="361"/>
      <c r="B183" s="357"/>
      <c r="C183" s="187"/>
      <c r="D183" s="186"/>
      <c r="E183" s="472"/>
      <c r="F183" s="472"/>
      <c r="G183" s="472"/>
      <c r="H183" s="472"/>
      <c r="I183" s="472"/>
      <c r="J183" s="472"/>
      <c r="K183" s="472"/>
      <c r="L183" s="472"/>
      <c r="M183" s="472"/>
      <c r="N183" s="472"/>
      <c r="O183" s="472"/>
      <c r="P183" s="472"/>
      <c r="Q183" s="187"/>
      <c r="R183" s="186"/>
      <c r="S183" s="244"/>
      <c r="T183" s="244"/>
      <c r="U183" s="244"/>
      <c r="V183" s="244"/>
      <c r="W183" s="244"/>
      <c r="X183" s="244"/>
      <c r="Y183" s="244"/>
      <c r="Z183" s="244"/>
      <c r="AA183" s="244"/>
      <c r="AB183" s="244"/>
      <c r="AC183" s="244"/>
      <c r="AD183" s="187"/>
      <c r="AE183" s="186"/>
      <c r="AF183" s="244"/>
      <c r="AG183" s="244"/>
      <c r="AH183" s="244"/>
      <c r="AI183" s="244"/>
      <c r="AJ183" s="244"/>
      <c r="AK183" s="244"/>
      <c r="AL183" s="244"/>
      <c r="AM183" s="244"/>
      <c r="AN183" s="244"/>
      <c r="AO183" s="244"/>
      <c r="AP183" s="244"/>
      <c r="AQ183" s="190"/>
    </row>
    <row r="184" spans="1:43" x14ac:dyDescent="0.2">
      <c r="A184" s="361"/>
      <c r="B184" s="357"/>
      <c r="C184" s="187"/>
      <c r="D184" s="186"/>
      <c r="E184" s="472"/>
      <c r="F184" s="472"/>
      <c r="G184" s="472"/>
      <c r="H184" s="472"/>
      <c r="I184" s="472"/>
      <c r="J184" s="472"/>
      <c r="K184" s="472"/>
      <c r="L184" s="472"/>
      <c r="M184" s="472"/>
      <c r="N184" s="472"/>
      <c r="O184" s="472"/>
      <c r="P184" s="472"/>
      <c r="Q184" s="187"/>
      <c r="R184" s="186"/>
      <c r="S184" s="244"/>
      <c r="T184" s="244"/>
      <c r="U184" s="244"/>
      <c r="V184" s="244"/>
      <c r="W184" s="244"/>
      <c r="X184" s="244"/>
      <c r="Y184" s="244"/>
      <c r="Z184" s="244"/>
      <c r="AA184" s="39" t="s">
        <v>410</v>
      </c>
      <c r="AB184" s="244"/>
      <c r="AC184" s="244"/>
      <c r="AD184" s="187"/>
      <c r="AE184" s="186"/>
      <c r="AF184" s="244"/>
      <c r="AG184" s="244"/>
      <c r="AH184" s="244"/>
      <c r="AI184" s="244"/>
      <c r="AJ184" s="244"/>
      <c r="AK184" s="244"/>
      <c r="AL184" s="244"/>
      <c r="AM184" s="244"/>
      <c r="AN184" s="39" t="s">
        <v>410</v>
      </c>
      <c r="AO184" s="244"/>
      <c r="AP184" s="244"/>
      <c r="AQ184" s="190"/>
    </row>
    <row r="185" spans="1:43" ht="6" customHeight="1" thickBot="1" x14ac:dyDescent="0.25">
      <c r="A185" s="362"/>
      <c r="B185" s="341"/>
      <c r="C185" s="194"/>
      <c r="D185" s="192"/>
      <c r="E185" s="193"/>
      <c r="F185" s="193"/>
      <c r="G185" s="193"/>
      <c r="H185" s="193"/>
      <c r="I185" s="193"/>
      <c r="J185" s="193"/>
      <c r="K185" s="193"/>
      <c r="L185" s="193"/>
      <c r="M185" s="193"/>
      <c r="N185" s="193"/>
      <c r="O185" s="193"/>
      <c r="P185" s="193"/>
      <c r="Q185" s="194"/>
      <c r="R185" s="192"/>
      <c r="S185" s="193"/>
      <c r="T185" s="193"/>
      <c r="U185" s="193"/>
      <c r="V185" s="193"/>
      <c r="W185" s="193"/>
      <c r="X185" s="193"/>
      <c r="Y185" s="193"/>
      <c r="Z185" s="193"/>
      <c r="AA185" s="193"/>
      <c r="AB185" s="193"/>
      <c r="AC185" s="193"/>
      <c r="AD185" s="194"/>
      <c r="AE185" s="192"/>
      <c r="AF185" s="193"/>
      <c r="AG185" s="193"/>
      <c r="AH185" s="193"/>
      <c r="AI185" s="193"/>
      <c r="AJ185" s="193"/>
      <c r="AK185" s="193"/>
      <c r="AL185" s="193"/>
      <c r="AM185" s="193"/>
      <c r="AN185" s="193"/>
      <c r="AO185" s="193"/>
      <c r="AP185" s="193"/>
      <c r="AQ185" s="195"/>
    </row>
    <row r="186" spans="1:43" ht="6" customHeight="1" x14ac:dyDescent="0.2">
      <c r="A186" s="182"/>
      <c r="B186" s="340"/>
      <c r="C186" s="184"/>
      <c r="D186" s="182"/>
      <c r="E186" s="183"/>
      <c r="F186" s="183"/>
      <c r="G186" s="183"/>
      <c r="H186" s="183"/>
      <c r="I186" s="183"/>
      <c r="J186" s="183"/>
      <c r="K186" s="183"/>
      <c r="L186" s="183"/>
      <c r="M186" s="183"/>
      <c r="N186" s="183"/>
      <c r="O186" s="183"/>
      <c r="P186" s="183"/>
      <c r="Q186" s="184"/>
      <c r="R186" s="182"/>
      <c r="S186" s="183"/>
      <c r="T186" s="183"/>
      <c r="U186" s="183"/>
      <c r="V186" s="183"/>
      <c r="W186" s="183"/>
      <c r="X186" s="183"/>
      <c r="Y186" s="183"/>
      <c r="Z186" s="183"/>
      <c r="AA186" s="183"/>
      <c r="AB186" s="183"/>
      <c r="AC186" s="183"/>
      <c r="AD186" s="184"/>
      <c r="AE186" s="182"/>
      <c r="AF186" s="183"/>
      <c r="AG186" s="183"/>
      <c r="AH186" s="183"/>
      <c r="AI186" s="183"/>
      <c r="AJ186" s="183"/>
      <c r="AK186" s="183"/>
      <c r="AL186" s="183"/>
      <c r="AM186" s="183"/>
      <c r="AN186" s="183"/>
      <c r="AO186" s="183"/>
      <c r="AP186" s="183"/>
      <c r="AQ186" s="184"/>
    </row>
    <row r="187" spans="1:43" x14ac:dyDescent="0.2">
      <c r="A187" s="186"/>
      <c r="B187" s="357">
        <v>419</v>
      </c>
      <c r="C187" s="187"/>
      <c r="D187" s="186"/>
      <c r="E187" s="457" t="str">
        <f ca="1">VLOOKUP(INDIRECT(ADDRESS(ROW(),COLUMN()-3)),Language_Translations,MATCH(Language_Selected,Language_Options,0),FALSE)</f>
        <v>Combien de temps après le début de la fièvre, (NOM) a-t-il/elle commencé à prendre de la Chloroquine ?</v>
      </c>
      <c r="F187" s="457"/>
      <c r="G187" s="457"/>
      <c r="H187" s="457"/>
      <c r="I187" s="457"/>
      <c r="J187" s="457"/>
      <c r="K187" s="457"/>
      <c r="L187" s="457"/>
      <c r="M187" s="457"/>
      <c r="N187" s="457"/>
      <c r="O187" s="457"/>
      <c r="P187" s="457"/>
      <c r="Q187" s="196"/>
      <c r="R187" s="186"/>
      <c r="S187" s="244" t="s">
        <v>227</v>
      </c>
      <c r="T187" s="244"/>
      <c r="U187" s="244"/>
      <c r="V187" s="244"/>
      <c r="W187" s="197" t="s">
        <v>0</v>
      </c>
      <c r="X187" s="197"/>
      <c r="Y187" s="197"/>
      <c r="Z187" s="197"/>
      <c r="AA187" s="197"/>
      <c r="AB187" s="197"/>
      <c r="AC187" s="339" t="s">
        <v>49</v>
      </c>
      <c r="AD187" s="187"/>
      <c r="AE187" s="186"/>
      <c r="AF187" s="244" t="s">
        <v>227</v>
      </c>
      <c r="AG187" s="244"/>
      <c r="AH187" s="244"/>
      <c r="AI187" s="244"/>
      <c r="AJ187" s="197" t="s">
        <v>0</v>
      </c>
      <c r="AK187" s="197"/>
      <c r="AL187" s="197"/>
      <c r="AM187" s="197"/>
      <c r="AN187" s="197"/>
      <c r="AO187" s="197"/>
      <c r="AP187" s="339" t="s">
        <v>49</v>
      </c>
      <c r="AQ187" s="187"/>
    </row>
    <row r="188" spans="1:43" x14ac:dyDescent="0.2">
      <c r="A188" s="186"/>
      <c r="B188" s="339"/>
      <c r="C188" s="187"/>
      <c r="D188" s="186"/>
      <c r="E188" s="457"/>
      <c r="F188" s="457"/>
      <c r="G188" s="457"/>
      <c r="H188" s="457"/>
      <c r="I188" s="457"/>
      <c r="J188" s="457"/>
      <c r="K188" s="457"/>
      <c r="L188" s="457"/>
      <c r="M188" s="457"/>
      <c r="N188" s="457"/>
      <c r="O188" s="457"/>
      <c r="P188" s="457"/>
      <c r="Q188" s="196"/>
      <c r="R188" s="186"/>
      <c r="S188" s="244" t="s">
        <v>228</v>
      </c>
      <c r="T188" s="244"/>
      <c r="U188" s="244"/>
      <c r="V188" s="244"/>
      <c r="W188" s="197"/>
      <c r="X188" s="197" t="s">
        <v>0</v>
      </c>
      <c r="Y188" s="197"/>
      <c r="Z188" s="197"/>
      <c r="AA188" s="197"/>
      <c r="AB188" s="197"/>
      <c r="AC188" s="339" t="s">
        <v>8</v>
      </c>
      <c r="AD188" s="187"/>
      <c r="AE188" s="186"/>
      <c r="AF188" s="244" t="s">
        <v>228</v>
      </c>
      <c r="AG188" s="244"/>
      <c r="AH188" s="244"/>
      <c r="AI188" s="244"/>
      <c r="AJ188" s="197"/>
      <c r="AK188" s="197" t="s">
        <v>0</v>
      </c>
      <c r="AL188" s="197"/>
      <c r="AM188" s="197"/>
      <c r="AN188" s="197"/>
      <c r="AO188" s="197"/>
      <c r="AP188" s="339" t="s">
        <v>8</v>
      </c>
      <c r="AQ188" s="187"/>
    </row>
    <row r="189" spans="1:43" x14ac:dyDescent="0.2">
      <c r="A189" s="186"/>
      <c r="B189" s="363"/>
      <c r="C189" s="187"/>
      <c r="D189" s="186"/>
      <c r="E189" s="457"/>
      <c r="F189" s="457"/>
      <c r="G189" s="457"/>
      <c r="H189" s="457"/>
      <c r="I189" s="457"/>
      <c r="J189" s="457"/>
      <c r="K189" s="457"/>
      <c r="L189" s="457"/>
      <c r="M189" s="457"/>
      <c r="N189" s="457"/>
      <c r="O189" s="457"/>
      <c r="P189" s="457"/>
      <c r="Q189" s="196"/>
      <c r="R189" s="186"/>
      <c r="S189" s="244" t="s">
        <v>230</v>
      </c>
      <c r="T189" s="244"/>
      <c r="U189" s="244"/>
      <c r="V189" s="244"/>
      <c r="W189" s="244"/>
      <c r="X189" s="244"/>
      <c r="Y189" s="244"/>
      <c r="Z189" s="244"/>
      <c r="AA189" s="244"/>
      <c r="AB189" s="244"/>
      <c r="AC189" s="181"/>
      <c r="AD189" s="187"/>
      <c r="AE189" s="186"/>
      <c r="AF189" s="244" t="s">
        <v>230</v>
      </c>
      <c r="AG189" s="244"/>
      <c r="AH189" s="244"/>
      <c r="AI189" s="244"/>
      <c r="AJ189" s="244"/>
      <c r="AK189" s="244"/>
      <c r="AL189" s="244"/>
      <c r="AM189" s="244"/>
      <c r="AN189" s="244"/>
      <c r="AO189" s="244"/>
      <c r="AP189" s="181"/>
      <c r="AQ189" s="187"/>
    </row>
    <row r="190" spans="1:43" x14ac:dyDescent="0.2">
      <c r="A190" s="186"/>
      <c r="B190" s="363"/>
      <c r="C190" s="187"/>
      <c r="D190" s="186"/>
      <c r="E190" s="457"/>
      <c r="F190" s="457"/>
      <c r="G190" s="457"/>
      <c r="H190" s="457"/>
      <c r="I190" s="457"/>
      <c r="J190" s="457"/>
      <c r="K190" s="457"/>
      <c r="L190" s="457"/>
      <c r="M190" s="457"/>
      <c r="N190" s="457"/>
      <c r="O190" s="457"/>
      <c r="P190" s="457"/>
      <c r="Q190" s="196"/>
      <c r="R190" s="186"/>
      <c r="T190" s="128" t="s">
        <v>229</v>
      </c>
      <c r="W190" s="131" t="s">
        <v>0</v>
      </c>
      <c r="X190" s="131"/>
      <c r="Y190" s="131"/>
      <c r="Z190" s="131"/>
      <c r="AA190" s="131"/>
      <c r="AB190" s="131"/>
      <c r="AC190" s="339" t="s">
        <v>10</v>
      </c>
      <c r="AD190" s="187"/>
      <c r="AE190" s="186"/>
      <c r="AG190" s="128" t="s">
        <v>229</v>
      </c>
      <c r="AJ190" s="131" t="s">
        <v>0</v>
      </c>
      <c r="AK190" s="131"/>
      <c r="AL190" s="131"/>
      <c r="AM190" s="131"/>
      <c r="AN190" s="131"/>
      <c r="AO190" s="131"/>
      <c r="AP190" s="339" t="s">
        <v>10</v>
      </c>
      <c r="AQ190" s="187"/>
    </row>
    <row r="191" spans="1:43" x14ac:dyDescent="0.2">
      <c r="A191" s="186"/>
      <c r="B191" s="363"/>
      <c r="C191" s="187"/>
      <c r="D191" s="186"/>
      <c r="E191" s="457"/>
      <c r="F191" s="457"/>
      <c r="G191" s="457"/>
      <c r="H191" s="457"/>
      <c r="I191" s="457"/>
      <c r="J191" s="457"/>
      <c r="K191" s="457"/>
      <c r="L191" s="457"/>
      <c r="M191" s="457"/>
      <c r="N191" s="457"/>
      <c r="O191" s="457"/>
      <c r="P191" s="457"/>
      <c r="Q191" s="196"/>
      <c r="R191" s="186"/>
      <c r="S191" s="244" t="s">
        <v>408</v>
      </c>
      <c r="T191" s="244"/>
      <c r="U191" s="244"/>
      <c r="V191" s="244"/>
      <c r="W191" s="244"/>
      <c r="X191" s="244"/>
      <c r="Y191" s="244"/>
      <c r="Z191" s="244"/>
      <c r="AA191" s="244"/>
      <c r="AB191" s="244"/>
      <c r="AC191" s="181"/>
      <c r="AD191" s="187"/>
      <c r="AE191" s="186"/>
      <c r="AF191" s="244" t="s">
        <v>408</v>
      </c>
      <c r="AG191" s="244"/>
      <c r="AH191" s="244"/>
      <c r="AI191" s="244"/>
      <c r="AJ191" s="244"/>
      <c r="AK191" s="244"/>
      <c r="AL191" s="244"/>
      <c r="AM191" s="244"/>
      <c r="AN191" s="244"/>
      <c r="AO191" s="244"/>
      <c r="AP191" s="181"/>
      <c r="AQ191" s="187"/>
    </row>
    <row r="192" spans="1:43" x14ac:dyDescent="0.2">
      <c r="A192" s="186"/>
      <c r="B192" s="363"/>
      <c r="C192" s="187"/>
      <c r="D192" s="186"/>
      <c r="E192" s="457"/>
      <c r="F192" s="457"/>
      <c r="G192" s="457"/>
      <c r="H192" s="457"/>
      <c r="I192" s="457"/>
      <c r="J192" s="457"/>
      <c r="K192" s="457"/>
      <c r="L192" s="457"/>
      <c r="M192" s="457"/>
      <c r="N192" s="457"/>
      <c r="O192" s="457"/>
      <c r="P192" s="457"/>
      <c r="Q192" s="196"/>
      <c r="R192" s="186"/>
      <c r="S192" s="244"/>
      <c r="T192" s="128" t="s">
        <v>229</v>
      </c>
      <c r="W192" s="131" t="s">
        <v>0</v>
      </c>
      <c r="X192" s="131"/>
      <c r="Y192" s="131"/>
      <c r="Z192" s="131"/>
      <c r="AA192" s="131"/>
      <c r="AB192" s="131"/>
      <c r="AC192" s="339" t="s">
        <v>11</v>
      </c>
      <c r="AD192" s="187"/>
      <c r="AE192" s="186"/>
      <c r="AF192" s="244"/>
      <c r="AG192" s="128" t="s">
        <v>229</v>
      </c>
      <c r="AJ192" s="131" t="s">
        <v>0</v>
      </c>
      <c r="AK192" s="131"/>
      <c r="AL192" s="131"/>
      <c r="AM192" s="131"/>
      <c r="AN192" s="131"/>
      <c r="AO192" s="131"/>
      <c r="AP192" s="339" t="s">
        <v>11</v>
      </c>
      <c r="AQ192" s="187"/>
    </row>
    <row r="193" spans="1:43" x14ac:dyDescent="0.2">
      <c r="A193" s="186"/>
      <c r="B193" s="363"/>
      <c r="C193" s="187"/>
      <c r="D193" s="186"/>
      <c r="E193" s="457"/>
      <c r="F193" s="457"/>
      <c r="G193" s="457"/>
      <c r="H193" s="457"/>
      <c r="I193" s="457"/>
      <c r="J193" s="457"/>
      <c r="K193" s="457"/>
      <c r="L193" s="457"/>
      <c r="M193" s="457"/>
      <c r="N193" s="457"/>
      <c r="O193" s="457"/>
      <c r="P193" s="457"/>
      <c r="Q193" s="196"/>
      <c r="R193" s="186"/>
      <c r="S193" s="279" t="s">
        <v>180</v>
      </c>
      <c r="T193" s="244"/>
      <c r="U193" s="244"/>
      <c r="V193" s="244"/>
      <c r="W193" s="244"/>
      <c r="X193" s="197" t="s">
        <v>0</v>
      </c>
      <c r="Y193" s="197"/>
      <c r="Z193" s="197"/>
      <c r="AA193" s="197"/>
      <c r="AB193" s="197"/>
      <c r="AC193" s="339" t="s">
        <v>31</v>
      </c>
      <c r="AD193" s="187"/>
      <c r="AE193" s="186"/>
      <c r="AF193" s="279" t="s">
        <v>180</v>
      </c>
      <c r="AG193" s="244"/>
      <c r="AH193" s="244"/>
      <c r="AI193" s="244"/>
      <c r="AJ193" s="244"/>
      <c r="AK193" s="197" t="s">
        <v>0</v>
      </c>
      <c r="AL193" s="197"/>
      <c r="AM193" s="197"/>
      <c r="AN193" s="197"/>
      <c r="AO193" s="197"/>
      <c r="AP193" s="339" t="s">
        <v>31</v>
      </c>
      <c r="AQ193" s="187"/>
    </row>
    <row r="194" spans="1:43" ht="6" customHeight="1" thickBot="1" x14ac:dyDescent="0.25">
      <c r="A194" s="192"/>
      <c r="B194" s="341"/>
      <c r="C194" s="194"/>
      <c r="D194" s="192"/>
      <c r="E194" s="193"/>
      <c r="F194" s="193"/>
      <c r="G194" s="193"/>
      <c r="H194" s="193"/>
      <c r="I194" s="193"/>
      <c r="J194" s="193"/>
      <c r="K194" s="193"/>
      <c r="L194" s="193"/>
      <c r="M194" s="193"/>
      <c r="N194" s="193"/>
      <c r="O194" s="193"/>
      <c r="P194" s="193"/>
      <c r="Q194" s="194"/>
      <c r="R194" s="192"/>
      <c r="S194" s="193"/>
      <c r="T194" s="193"/>
      <c r="U194" s="193"/>
      <c r="V194" s="193"/>
      <c r="W194" s="193"/>
      <c r="X194" s="193"/>
      <c r="Y194" s="193"/>
      <c r="Z194" s="193"/>
      <c r="AA194" s="193"/>
      <c r="AB194" s="193"/>
      <c r="AC194" s="193"/>
      <c r="AD194" s="194"/>
      <c r="AE194" s="192"/>
      <c r="AF194" s="193"/>
      <c r="AG194" s="193"/>
      <c r="AH194" s="193"/>
      <c r="AI194" s="193"/>
      <c r="AJ194" s="193"/>
      <c r="AK194" s="193"/>
      <c r="AL194" s="193"/>
      <c r="AM194" s="193"/>
      <c r="AN194" s="193"/>
      <c r="AO194" s="193"/>
      <c r="AP194" s="193"/>
      <c r="AQ194" s="194"/>
    </row>
    <row r="195" spans="1:43" ht="6" customHeight="1" x14ac:dyDescent="0.2">
      <c r="A195" s="360"/>
      <c r="B195" s="340"/>
      <c r="C195" s="184"/>
      <c r="D195" s="182"/>
      <c r="E195" s="183"/>
      <c r="F195" s="183"/>
      <c r="G195" s="183"/>
      <c r="H195" s="183"/>
      <c r="I195" s="183"/>
      <c r="J195" s="183"/>
      <c r="K195" s="183"/>
      <c r="L195" s="183"/>
      <c r="M195" s="183"/>
      <c r="N195" s="183"/>
      <c r="O195" s="183"/>
      <c r="P195" s="183"/>
      <c r="Q195" s="184"/>
      <c r="R195" s="182"/>
      <c r="S195" s="183"/>
      <c r="T195" s="183"/>
      <c r="U195" s="183"/>
      <c r="V195" s="183"/>
      <c r="W195" s="183"/>
      <c r="X195" s="183"/>
      <c r="Y195" s="183"/>
      <c r="Z195" s="183"/>
      <c r="AA195" s="183"/>
      <c r="AB195" s="183"/>
      <c r="AC195" s="183"/>
      <c r="AD195" s="184"/>
      <c r="AE195" s="182"/>
      <c r="AF195" s="183"/>
      <c r="AG195" s="183"/>
      <c r="AH195" s="183"/>
      <c r="AI195" s="183"/>
      <c r="AJ195" s="183"/>
      <c r="AK195" s="183"/>
      <c r="AL195" s="183"/>
      <c r="AM195" s="183"/>
      <c r="AN195" s="183"/>
      <c r="AO195" s="183"/>
      <c r="AP195" s="183"/>
      <c r="AQ195" s="185"/>
    </row>
    <row r="196" spans="1:43" ht="10.15" customHeight="1" x14ac:dyDescent="0.2">
      <c r="A196" s="361"/>
      <c r="B196" s="357">
        <v>420</v>
      </c>
      <c r="C196" s="187"/>
      <c r="D196" s="186"/>
      <c r="E196" s="472" t="s">
        <v>365</v>
      </c>
      <c r="F196" s="472"/>
      <c r="G196" s="472"/>
      <c r="H196" s="472"/>
      <c r="I196" s="472"/>
      <c r="J196" s="472"/>
      <c r="K196" s="472"/>
      <c r="L196" s="472"/>
      <c r="M196" s="472"/>
      <c r="N196" s="472"/>
      <c r="O196" s="472"/>
      <c r="P196" s="472"/>
      <c r="Q196" s="187"/>
      <c r="R196" s="186"/>
      <c r="S196" s="244" t="s">
        <v>373</v>
      </c>
      <c r="T196" s="244"/>
      <c r="U196" s="244"/>
      <c r="V196" s="244"/>
      <c r="W196" s="244"/>
      <c r="X196" s="244"/>
      <c r="Y196" s="244"/>
      <c r="Z196" s="244"/>
      <c r="AA196" s="39" t="s">
        <v>373</v>
      </c>
      <c r="AB196" s="244"/>
      <c r="AC196" s="128"/>
      <c r="AD196" s="187"/>
      <c r="AE196" s="186"/>
      <c r="AF196" s="244" t="s">
        <v>373</v>
      </c>
      <c r="AG196" s="244"/>
      <c r="AH196" s="244"/>
      <c r="AI196" s="244"/>
      <c r="AJ196" s="244"/>
      <c r="AK196" s="244"/>
      <c r="AL196" s="244"/>
      <c r="AM196" s="244"/>
      <c r="AN196" s="39" t="s">
        <v>373</v>
      </c>
      <c r="AO196" s="244"/>
      <c r="AP196" s="128"/>
      <c r="AQ196" s="190"/>
    </row>
    <row r="197" spans="1:43" x14ac:dyDescent="0.2">
      <c r="A197" s="361"/>
      <c r="B197" s="357"/>
      <c r="C197" s="187"/>
      <c r="D197" s="186"/>
      <c r="E197" s="472"/>
      <c r="F197" s="472"/>
      <c r="G197" s="472"/>
      <c r="H197" s="472"/>
      <c r="I197" s="472"/>
      <c r="J197" s="472"/>
      <c r="K197" s="472"/>
      <c r="L197" s="472"/>
      <c r="M197" s="472"/>
      <c r="N197" s="472"/>
      <c r="O197" s="472"/>
      <c r="P197" s="472"/>
      <c r="Q197" s="187"/>
      <c r="R197" s="186"/>
      <c r="S197" s="244" t="s">
        <v>126</v>
      </c>
      <c r="T197" s="244"/>
      <c r="U197" s="244"/>
      <c r="V197" s="244"/>
      <c r="W197" s="244"/>
      <c r="X197" s="244"/>
      <c r="Y197" s="244"/>
      <c r="Z197" s="244"/>
      <c r="AA197" s="39" t="s">
        <v>116</v>
      </c>
      <c r="AB197" s="244"/>
      <c r="AD197" s="187"/>
      <c r="AE197" s="186"/>
      <c r="AF197" s="244" t="s">
        <v>126</v>
      </c>
      <c r="AG197" s="244"/>
      <c r="AH197" s="244"/>
      <c r="AI197" s="244"/>
      <c r="AJ197" s="244"/>
      <c r="AK197" s="244"/>
      <c r="AL197" s="244"/>
      <c r="AM197" s="244"/>
      <c r="AN197" s="39" t="s">
        <v>116</v>
      </c>
      <c r="AO197" s="244"/>
      <c r="AQ197" s="190"/>
    </row>
    <row r="198" spans="1:43" x14ac:dyDescent="0.2">
      <c r="A198" s="361"/>
      <c r="B198" s="357"/>
      <c r="C198" s="187"/>
      <c r="D198" s="186"/>
      <c r="E198" s="472"/>
      <c r="F198" s="472"/>
      <c r="G198" s="472"/>
      <c r="H198" s="472"/>
      <c r="I198" s="472"/>
      <c r="J198" s="472"/>
      <c r="K198" s="472"/>
      <c r="L198" s="472"/>
      <c r="M198" s="472"/>
      <c r="N198" s="472"/>
      <c r="O198" s="472"/>
      <c r="P198" s="472"/>
      <c r="Q198" s="187"/>
      <c r="R198" s="186"/>
      <c r="S198" s="244"/>
      <c r="T198" s="244"/>
      <c r="U198" s="244"/>
      <c r="V198" s="244"/>
      <c r="W198" s="244"/>
      <c r="X198" s="244"/>
      <c r="Y198" s="244"/>
      <c r="Z198" s="244"/>
      <c r="AA198" s="39" t="s">
        <v>126</v>
      </c>
      <c r="AB198" s="244"/>
      <c r="AC198" s="244"/>
      <c r="AD198" s="187"/>
      <c r="AE198" s="186"/>
      <c r="AF198" s="244"/>
      <c r="AG198" s="244"/>
      <c r="AH198" s="244"/>
      <c r="AI198" s="244"/>
      <c r="AJ198" s="244"/>
      <c r="AK198" s="244"/>
      <c r="AL198" s="244"/>
      <c r="AM198" s="244"/>
      <c r="AN198" s="39" t="s">
        <v>126</v>
      </c>
      <c r="AO198" s="244"/>
      <c r="AP198" s="244"/>
      <c r="AQ198" s="190"/>
    </row>
    <row r="199" spans="1:43" x14ac:dyDescent="0.2">
      <c r="A199" s="361"/>
      <c r="B199" s="357"/>
      <c r="C199" s="187"/>
      <c r="D199" s="186"/>
      <c r="E199" s="472"/>
      <c r="F199" s="472"/>
      <c r="G199" s="472"/>
      <c r="H199" s="472"/>
      <c r="I199" s="472"/>
      <c r="J199" s="472"/>
      <c r="K199" s="472"/>
      <c r="L199" s="472"/>
      <c r="M199" s="472"/>
      <c r="N199" s="472"/>
      <c r="O199" s="472"/>
      <c r="P199" s="472"/>
      <c r="Q199" s="187"/>
      <c r="R199" s="186"/>
      <c r="S199" s="244"/>
      <c r="T199" s="244"/>
      <c r="U199" s="244"/>
      <c r="V199" s="244"/>
      <c r="W199" s="244"/>
      <c r="X199" s="244"/>
      <c r="Y199" s="244"/>
      <c r="Z199" s="244"/>
      <c r="AA199" s="244"/>
      <c r="AB199" s="244"/>
      <c r="AC199" s="244"/>
      <c r="AD199" s="187"/>
      <c r="AE199" s="186"/>
      <c r="AF199" s="244"/>
      <c r="AG199" s="244"/>
      <c r="AH199" s="244"/>
      <c r="AI199" s="244"/>
      <c r="AJ199" s="244"/>
      <c r="AK199" s="244"/>
      <c r="AL199" s="244"/>
      <c r="AM199" s="244"/>
      <c r="AN199" s="244"/>
      <c r="AO199" s="244"/>
      <c r="AP199" s="244"/>
      <c r="AQ199" s="190"/>
    </row>
    <row r="200" spans="1:43" x14ac:dyDescent="0.2">
      <c r="A200" s="361"/>
      <c r="B200" s="357"/>
      <c r="C200" s="187"/>
      <c r="D200" s="186"/>
      <c r="E200" s="472"/>
      <c r="F200" s="472"/>
      <c r="G200" s="472"/>
      <c r="H200" s="472"/>
      <c r="I200" s="472"/>
      <c r="J200" s="472"/>
      <c r="K200" s="472"/>
      <c r="L200" s="472"/>
      <c r="M200" s="472"/>
      <c r="N200" s="472"/>
      <c r="O200" s="472"/>
      <c r="P200" s="472"/>
      <c r="Q200" s="187"/>
      <c r="R200" s="186"/>
      <c r="S200" s="244"/>
      <c r="T200" s="244"/>
      <c r="U200" s="244"/>
      <c r="V200" s="244"/>
      <c r="W200" s="244"/>
      <c r="X200" s="244"/>
      <c r="Y200" s="244"/>
      <c r="Z200" s="244"/>
      <c r="AA200" s="39" t="s">
        <v>411</v>
      </c>
      <c r="AB200" s="244"/>
      <c r="AC200" s="244"/>
      <c r="AD200" s="187"/>
      <c r="AE200" s="186"/>
      <c r="AF200" s="244"/>
      <c r="AG200" s="244"/>
      <c r="AH200" s="244"/>
      <c r="AI200" s="244"/>
      <c r="AJ200" s="244"/>
      <c r="AK200" s="244"/>
      <c r="AL200" s="244"/>
      <c r="AM200" s="244"/>
      <c r="AN200" s="39" t="s">
        <v>411</v>
      </c>
      <c r="AO200" s="244"/>
      <c r="AP200" s="244"/>
      <c r="AQ200" s="190"/>
    </row>
    <row r="201" spans="1:43" ht="6" customHeight="1" thickBot="1" x14ac:dyDescent="0.25">
      <c r="A201" s="362"/>
      <c r="B201" s="341"/>
      <c r="C201" s="194"/>
      <c r="D201" s="192"/>
      <c r="E201" s="193"/>
      <c r="F201" s="193"/>
      <c r="G201" s="193"/>
      <c r="H201" s="193"/>
      <c r="I201" s="193"/>
      <c r="J201" s="193"/>
      <c r="K201" s="193"/>
      <c r="L201" s="193"/>
      <c r="M201" s="193"/>
      <c r="N201" s="193"/>
      <c r="O201" s="193"/>
      <c r="P201" s="193"/>
      <c r="Q201" s="194"/>
      <c r="R201" s="192"/>
      <c r="S201" s="193"/>
      <c r="T201" s="193"/>
      <c r="U201" s="193"/>
      <c r="V201" s="193"/>
      <c r="W201" s="193"/>
      <c r="X201" s="193"/>
      <c r="Y201" s="193"/>
      <c r="Z201" s="193"/>
      <c r="AA201" s="193"/>
      <c r="AB201" s="193"/>
      <c r="AC201" s="193"/>
      <c r="AD201" s="194"/>
      <c r="AE201" s="192"/>
      <c r="AF201" s="193"/>
      <c r="AG201" s="193"/>
      <c r="AH201" s="193"/>
      <c r="AI201" s="193"/>
      <c r="AJ201" s="193"/>
      <c r="AK201" s="193"/>
      <c r="AL201" s="193"/>
      <c r="AM201" s="193"/>
      <c r="AN201" s="193"/>
      <c r="AO201" s="193"/>
      <c r="AP201" s="193"/>
      <c r="AQ201" s="195"/>
    </row>
    <row r="202" spans="1:43" ht="6" customHeight="1" x14ac:dyDescent="0.2">
      <c r="A202" s="182"/>
      <c r="B202" s="340"/>
      <c r="C202" s="184"/>
      <c r="D202" s="182"/>
      <c r="E202" s="183"/>
      <c r="F202" s="183"/>
      <c r="G202" s="183"/>
      <c r="H202" s="183"/>
      <c r="I202" s="183"/>
      <c r="J202" s="183"/>
      <c r="K202" s="183"/>
      <c r="L202" s="183"/>
      <c r="M202" s="183"/>
      <c r="N202" s="183"/>
      <c r="O202" s="183"/>
      <c r="P202" s="183"/>
      <c r="Q202" s="184"/>
      <c r="R202" s="182"/>
      <c r="S202" s="183"/>
      <c r="T202" s="183"/>
      <c r="U202" s="183"/>
      <c r="V202" s="183"/>
      <c r="W202" s="183"/>
      <c r="X202" s="183"/>
      <c r="Y202" s="183"/>
      <c r="Z202" s="183"/>
      <c r="AA202" s="183"/>
      <c r="AB202" s="183"/>
      <c r="AC202" s="183"/>
      <c r="AD202" s="184"/>
      <c r="AE202" s="182"/>
      <c r="AF202" s="183"/>
      <c r="AG202" s="183"/>
      <c r="AH202" s="183"/>
      <c r="AI202" s="183"/>
      <c r="AJ202" s="183"/>
      <c r="AK202" s="183"/>
      <c r="AL202" s="183"/>
      <c r="AM202" s="183"/>
      <c r="AN202" s="183"/>
      <c r="AO202" s="183"/>
      <c r="AP202" s="183"/>
      <c r="AQ202" s="184"/>
    </row>
    <row r="203" spans="1:43" x14ac:dyDescent="0.2">
      <c r="A203" s="186"/>
      <c r="B203" s="357">
        <v>421</v>
      </c>
      <c r="C203" s="187"/>
      <c r="D203" s="186"/>
      <c r="E203" s="457" t="str">
        <f ca="1">VLOOKUP(INDIRECT(ADDRESS(ROW(),COLUMN()-3)),Language_Translations,MATCH(Language_Selected,Language_Options,0),FALSE)</f>
        <v>Combien de temps après le début de la fièvre, (NOM) a-t-il/elle commencé à prendre de l'amodiaquine ?</v>
      </c>
      <c r="F203" s="457"/>
      <c r="G203" s="457"/>
      <c r="H203" s="457"/>
      <c r="I203" s="457"/>
      <c r="J203" s="457"/>
      <c r="K203" s="457"/>
      <c r="L203" s="457"/>
      <c r="M203" s="457"/>
      <c r="N203" s="457"/>
      <c r="O203" s="457"/>
      <c r="P203" s="457"/>
      <c r="Q203" s="196"/>
      <c r="R203" s="186"/>
      <c r="S203" s="244" t="s">
        <v>227</v>
      </c>
      <c r="T203" s="244"/>
      <c r="U203" s="244"/>
      <c r="V203" s="244"/>
      <c r="W203" s="197" t="s">
        <v>0</v>
      </c>
      <c r="X203" s="197"/>
      <c r="Y203" s="197"/>
      <c r="Z203" s="197"/>
      <c r="AA203" s="197"/>
      <c r="AB203" s="197"/>
      <c r="AC203" s="339" t="s">
        <v>49</v>
      </c>
      <c r="AD203" s="187"/>
      <c r="AE203" s="186"/>
      <c r="AF203" s="244" t="s">
        <v>227</v>
      </c>
      <c r="AG203" s="244"/>
      <c r="AH203" s="244"/>
      <c r="AI203" s="244"/>
      <c r="AJ203" s="197" t="s">
        <v>0</v>
      </c>
      <c r="AK203" s="197"/>
      <c r="AL203" s="197"/>
      <c r="AM203" s="197"/>
      <c r="AN203" s="197"/>
      <c r="AO203" s="197"/>
      <c r="AP203" s="339" t="s">
        <v>49</v>
      </c>
      <c r="AQ203" s="187"/>
    </row>
    <row r="204" spans="1:43" x14ac:dyDescent="0.2">
      <c r="A204" s="186"/>
      <c r="B204" s="339"/>
      <c r="C204" s="187"/>
      <c r="D204" s="186"/>
      <c r="E204" s="457"/>
      <c r="F204" s="457"/>
      <c r="G204" s="457"/>
      <c r="H204" s="457"/>
      <c r="I204" s="457"/>
      <c r="J204" s="457"/>
      <c r="K204" s="457"/>
      <c r="L204" s="457"/>
      <c r="M204" s="457"/>
      <c r="N204" s="457"/>
      <c r="O204" s="457"/>
      <c r="P204" s="457"/>
      <c r="Q204" s="196"/>
      <c r="R204" s="186"/>
      <c r="S204" s="244" t="s">
        <v>228</v>
      </c>
      <c r="T204" s="244"/>
      <c r="U204" s="244"/>
      <c r="V204" s="244"/>
      <c r="W204" s="197"/>
      <c r="X204" s="197" t="s">
        <v>0</v>
      </c>
      <c r="Y204" s="197"/>
      <c r="Z204" s="197"/>
      <c r="AA204" s="197"/>
      <c r="AB204" s="197"/>
      <c r="AC204" s="339" t="s">
        <v>8</v>
      </c>
      <c r="AD204" s="187"/>
      <c r="AE204" s="186"/>
      <c r="AF204" s="244" t="s">
        <v>228</v>
      </c>
      <c r="AG204" s="244"/>
      <c r="AH204" s="244"/>
      <c r="AI204" s="244"/>
      <c r="AJ204" s="197"/>
      <c r="AK204" s="197" t="s">
        <v>0</v>
      </c>
      <c r="AL204" s="197"/>
      <c r="AM204" s="197"/>
      <c r="AN204" s="197"/>
      <c r="AO204" s="197"/>
      <c r="AP204" s="339" t="s">
        <v>8</v>
      </c>
      <c r="AQ204" s="187"/>
    </row>
    <row r="205" spans="1:43" x14ac:dyDescent="0.2">
      <c r="A205" s="186"/>
      <c r="B205" s="357"/>
      <c r="C205" s="187"/>
      <c r="D205" s="186"/>
      <c r="E205" s="457"/>
      <c r="F205" s="457"/>
      <c r="G205" s="457"/>
      <c r="H205" s="457"/>
      <c r="I205" s="457"/>
      <c r="J205" s="457"/>
      <c r="K205" s="457"/>
      <c r="L205" s="457"/>
      <c r="M205" s="457"/>
      <c r="N205" s="457"/>
      <c r="O205" s="457"/>
      <c r="P205" s="457"/>
      <c r="Q205" s="196"/>
      <c r="R205" s="186"/>
      <c r="S205" s="244" t="s">
        <v>230</v>
      </c>
      <c r="T205" s="244"/>
      <c r="U205" s="244"/>
      <c r="V205" s="244"/>
      <c r="W205" s="244"/>
      <c r="X205" s="244"/>
      <c r="Y205" s="244"/>
      <c r="Z205" s="244"/>
      <c r="AA205" s="244"/>
      <c r="AB205" s="244"/>
      <c r="AC205" s="181"/>
      <c r="AD205" s="187"/>
      <c r="AE205" s="186"/>
      <c r="AF205" s="244" t="s">
        <v>230</v>
      </c>
      <c r="AG205" s="244"/>
      <c r="AH205" s="244"/>
      <c r="AI205" s="244"/>
      <c r="AJ205" s="244"/>
      <c r="AK205" s="244"/>
      <c r="AL205" s="244"/>
      <c r="AM205" s="244"/>
      <c r="AN205" s="244"/>
      <c r="AO205" s="244"/>
      <c r="AP205" s="181"/>
      <c r="AQ205" s="187"/>
    </row>
    <row r="206" spans="1:43" x14ac:dyDescent="0.2">
      <c r="A206" s="186"/>
      <c r="B206" s="357"/>
      <c r="C206" s="187"/>
      <c r="D206" s="186"/>
      <c r="E206" s="457"/>
      <c r="F206" s="457"/>
      <c r="G206" s="457"/>
      <c r="H206" s="457"/>
      <c r="I206" s="457"/>
      <c r="J206" s="457"/>
      <c r="K206" s="457"/>
      <c r="L206" s="457"/>
      <c r="M206" s="457"/>
      <c r="N206" s="457"/>
      <c r="O206" s="457"/>
      <c r="P206" s="457"/>
      <c r="Q206" s="196"/>
      <c r="R206" s="186"/>
      <c r="T206" s="128" t="s">
        <v>229</v>
      </c>
      <c r="W206" s="131" t="s">
        <v>0</v>
      </c>
      <c r="X206" s="131"/>
      <c r="Y206" s="131"/>
      <c r="Z206" s="131"/>
      <c r="AA206" s="131"/>
      <c r="AB206" s="131"/>
      <c r="AC206" s="339" t="s">
        <v>10</v>
      </c>
      <c r="AD206" s="187"/>
      <c r="AE206" s="186"/>
      <c r="AG206" s="128" t="s">
        <v>229</v>
      </c>
      <c r="AJ206" s="131" t="s">
        <v>0</v>
      </c>
      <c r="AK206" s="131"/>
      <c r="AL206" s="131"/>
      <c r="AM206" s="131"/>
      <c r="AN206" s="131"/>
      <c r="AO206" s="131"/>
      <c r="AP206" s="339" t="s">
        <v>10</v>
      </c>
      <c r="AQ206" s="187"/>
    </row>
    <row r="207" spans="1:43" x14ac:dyDescent="0.2">
      <c r="A207" s="186"/>
      <c r="B207" s="357"/>
      <c r="C207" s="187"/>
      <c r="D207" s="186"/>
      <c r="E207" s="457"/>
      <c r="F207" s="457"/>
      <c r="G207" s="457"/>
      <c r="H207" s="457"/>
      <c r="I207" s="457"/>
      <c r="J207" s="457"/>
      <c r="K207" s="457"/>
      <c r="L207" s="457"/>
      <c r="M207" s="457"/>
      <c r="N207" s="457"/>
      <c r="O207" s="457"/>
      <c r="P207" s="457"/>
      <c r="Q207" s="196"/>
      <c r="R207" s="186"/>
      <c r="S207" s="244" t="s">
        <v>408</v>
      </c>
      <c r="T207" s="244"/>
      <c r="U207" s="244"/>
      <c r="V207" s="244"/>
      <c r="W207" s="244"/>
      <c r="X207" s="244"/>
      <c r="Y207" s="244"/>
      <c r="Z207" s="244"/>
      <c r="AA207" s="244"/>
      <c r="AB207" s="244"/>
      <c r="AC207" s="181"/>
      <c r="AD207" s="187"/>
      <c r="AE207" s="186"/>
      <c r="AF207" s="244" t="s">
        <v>408</v>
      </c>
      <c r="AG207" s="244"/>
      <c r="AH207" s="244"/>
      <c r="AI207" s="244"/>
      <c r="AJ207" s="244"/>
      <c r="AK207" s="244"/>
      <c r="AL207" s="244"/>
      <c r="AM207" s="244"/>
      <c r="AN207" s="244"/>
      <c r="AO207" s="244"/>
      <c r="AP207" s="181"/>
      <c r="AQ207" s="187"/>
    </row>
    <row r="208" spans="1:43" x14ac:dyDescent="0.2">
      <c r="A208" s="186"/>
      <c r="B208" s="357"/>
      <c r="C208" s="187"/>
      <c r="D208" s="186"/>
      <c r="E208" s="457"/>
      <c r="F208" s="457"/>
      <c r="G208" s="457"/>
      <c r="H208" s="457"/>
      <c r="I208" s="457"/>
      <c r="J208" s="457"/>
      <c r="K208" s="457"/>
      <c r="L208" s="457"/>
      <c r="M208" s="457"/>
      <c r="N208" s="457"/>
      <c r="O208" s="457"/>
      <c r="P208" s="457"/>
      <c r="Q208" s="196"/>
      <c r="R208" s="186"/>
      <c r="S208" s="244"/>
      <c r="T208" s="128" t="s">
        <v>229</v>
      </c>
      <c r="W208" s="131" t="s">
        <v>0</v>
      </c>
      <c r="X208" s="131"/>
      <c r="Y208" s="131"/>
      <c r="Z208" s="131"/>
      <c r="AA208" s="131"/>
      <c r="AB208" s="131"/>
      <c r="AC208" s="339" t="s">
        <v>11</v>
      </c>
      <c r="AD208" s="187"/>
      <c r="AE208" s="186"/>
      <c r="AF208" s="244"/>
      <c r="AG208" s="128" t="s">
        <v>229</v>
      </c>
      <c r="AJ208" s="131" t="s">
        <v>0</v>
      </c>
      <c r="AK208" s="131"/>
      <c r="AL208" s="131"/>
      <c r="AM208" s="131"/>
      <c r="AN208" s="131"/>
      <c r="AO208" s="131"/>
      <c r="AP208" s="339" t="s">
        <v>11</v>
      </c>
      <c r="AQ208" s="187"/>
    </row>
    <row r="209" spans="1:43" x14ac:dyDescent="0.2">
      <c r="A209" s="186"/>
      <c r="B209" s="357"/>
      <c r="C209" s="187"/>
      <c r="D209" s="186"/>
      <c r="E209" s="457"/>
      <c r="F209" s="457"/>
      <c r="G209" s="457"/>
      <c r="H209" s="457"/>
      <c r="I209" s="457"/>
      <c r="J209" s="457"/>
      <c r="K209" s="457"/>
      <c r="L209" s="457"/>
      <c r="M209" s="457"/>
      <c r="N209" s="457"/>
      <c r="O209" s="457"/>
      <c r="P209" s="457"/>
      <c r="Q209" s="196"/>
      <c r="R209" s="186"/>
      <c r="S209" s="279" t="s">
        <v>180</v>
      </c>
      <c r="T209" s="244"/>
      <c r="U209" s="244"/>
      <c r="V209" s="244"/>
      <c r="W209" s="244"/>
      <c r="X209" s="197" t="s">
        <v>0</v>
      </c>
      <c r="Y209" s="197"/>
      <c r="Z209" s="197"/>
      <c r="AA209" s="197"/>
      <c r="AB209" s="197"/>
      <c r="AC209" s="339" t="s">
        <v>31</v>
      </c>
      <c r="AD209" s="187"/>
      <c r="AE209" s="186"/>
      <c r="AF209" s="279" t="s">
        <v>180</v>
      </c>
      <c r="AG209" s="244"/>
      <c r="AH209" s="244"/>
      <c r="AI209" s="244"/>
      <c r="AJ209" s="244"/>
      <c r="AK209" s="197" t="s">
        <v>0</v>
      </c>
      <c r="AL209" s="197"/>
      <c r="AM209" s="197"/>
      <c r="AN209" s="197"/>
      <c r="AO209" s="197"/>
      <c r="AP209" s="339" t="s">
        <v>31</v>
      </c>
      <c r="AQ209" s="187"/>
    </row>
    <row r="210" spans="1:43" ht="6" customHeight="1" thickBot="1" x14ac:dyDescent="0.25">
      <c r="A210" s="192"/>
      <c r="B210" s="341"/>
      <c r="C210" s="194"/>
      <c r="D210" s="192"/>
      <c r="E210" s="193"/>
      <c r="F210" s="193"/>
      <c r="G210" s="193"/>
      <c r="H210" s="193"/>
      <c r="I210" s="193"/>
      <c r="J210" s="193"/>
      <c r="K210" s="193"/>
      <c r="L210" s="193"/>
      <c r="M210" s="193"/>
      <c r="N210" s="193"/>
      <c r="O210" s="193"/>
      <c r="P210" s="193"/>
      <c r="Q210" s="194"/>
      <c r="R210" s="192"/>
      <c r="S210" s="193"/>
      <c r="T210" s="193"/>
      <c r="U210" s="193"/>
      <c r="V210" s="193"/>
      <c r="W210" s="193"/>
      <c r="X210" s="193"/>
      <c r="Y210" s="193"/>
      <c r="Z210" s="193"/>
      <c r="AA210" s="193"/>
      <c r="AB210" s="193"/>
      <c r="AC210" s="193"/>
      <c r="AD210" s="194"/>
      <c r="AE210" s="192"/>
      <c r="AF210" s="193"/>
      <c r="AG210" s="193"/>
      <c r="AH210" s="193"/>
      <c r="AI210" s="193"/>
      <c r="AJ210" s="193"/>
      <c r="AK210" s="193"/>
      <c r="AL210" s="193"/>
      <c r="AM210" s="193"/>
      <c r="AN210" s="193"/>
      <c r="AO210" s="193"/>
      <c r="AP210" s="193"/>
      <c r="AQ210" s="194"/>
    </row>
    <row r="211" spans="1:43" ht="6" customHeight="1" x14ac:dyDescent="0.2">
      <c r="A211" s="360"/>
      <c r="B211" s="340"/>
      <c r="C211" s="184"/>
      <c r="D211" s="182"/>
      <c r="E211" s="183"/>
      <c r="F211" s="183"/>
      <c r="G211" s="183"/>
      <c r="H211" s="183"/>
      <c r="I211" s="183"/>
      <c r="J211" s="183"/>
      <c r="K211" s="183"/>
      <c r="L211" s="183"/>
      <c r="M211" s="183"/>
      <c r="N211" s="183"/>
      <c r="O211" s="183"/>
      <c r="P211" s="183"/>
      <c r="Q211" s="184"/>
      <c r="R211" s="182"/>
      <c r="S211" s="183"/>
      <c r="T211" s="183"/>
      <c r="U211" s="183"/>
      <c r="V211" s="183"/>
      <c r="W211" s="183"/>
      <c r="X211" s="183"/>
      <c r="Y211" s="183"/>
      <c r="Z211" s="183"/>
      <c r="AA211" s="183"/>
      <c r="AB211" s="183"/>
      <c r="AC211" s="183"/>
      <c r="AD211" s="184"/>
      <c r="AE211" s="182"/>
      <c r="AF211" s="183"/>
      <c r="AG211" s="183"/>
      <c r="AH211" s="183"/>
      <c r="AI211" s="183"/>
      <c r="AJ211" s="183"/>
      <c r="AK211" s="183"/>
      <c r="AL211" s="183"/>
      <c r="AM211" s="183"/>
      <c r="AN211" s="183"/>
      <c r="AO211" s="183"/>
      <c r="AP211" s="183"/>
      <c r="AQ211" s="185"/>
    </row>
    <row r="212" spans="1:43" ht="10.15" customHeight="1" x14ac:dyDescent="0.2">
      <c r="A212" s="361"/>
      <c r="B212" s="357">
        <v>422</v>
      </c>
      <c r="C212" s="187"/>
      <c r="D212" s="186"/>
      <c r="E212" s="472" t="s">
        <v>364</v>
      </c>
      <c r="F212" s="472"/>
      <c r="G212" s="472"/>
      <c r="H212" s="472"/>
      <c r="I212" s="472"/>
      <c r="J212" s="472"/>
      <c r="K212" s="472"/>
      <c r="L212" s="472"/>
      <c r="M212" s="472"/>
      <c r="N212" s="472"/>
      <c r="O212" s="472"/>
      <c r="P212" s="472"/>
      <c r="Q212" s="187"/>
      <c r="R212" s="186"/>
      <c r="S212" s="244" t="s">
        <v>372</v>
      </c>
      <c r="T212" s="244"/>
      <c r="U212" s="244"/>
      <c r="V212" s="244"/>
      <c r="W212" s="244"/>
      <c r="X212" s="244"/>
      <c r="Y212" s="244"/>
      <c r="Z212" s="244"/>
      <c r="AA212" s="39" t="s">
        <v>372</v>
      </c>
      <c r="AB212" s="244"/>
      <c r="AD212" s="187"/>
      <c r="AE212" s="186"/>
      <c r="AF212" s="244" t="s">
        <v>372</v>
      </c>
      <c r="AG212" s="244"/>
      <c r="AH212" s="244"/>
      <c r="AI212" s="244"/>
      <c r="AJ212" s="244"/>
      <c r="AK212" s="244"/>
      <c r="AL212" s="244"/>
      <c r="AM212" s="244"/>
      <c r="AN212" s="39" t="s">
        <v>372</v>
      </c>
      <c r="AO212" s="244"/>
      <c r="AQ212" s="190"/>
    </row>
    <row r="213" spans="1:43" x14ac:dyDescent="0.2">
      <c r="A213" s="361"/>
      <c r="B213" s="339"/>
      <c r="C213" s="187"/>
      <c r="D213" s="186"/>
      <c r="E213" s="472"/>
      <c r="F213" s="472"/>
      <c r="G213" s="472"/>
      <c r="H213" s="472"/>
      <c r="I213" s="472"/>
      <c r="J213" s="472"/>
      <c r="K213" s="472"/>
      <c r="L213" s="472"/>
      <c r="M213" s="472"/>
      <c r="N213" s="472"/>
      <c r="O213" s="472"/>
      <c r="P213" s="472"/>
      <c r="Q213" s="187"/>
      <c r="R213" s="186"/>
      <c r="S213" s="244" t="s">
        <v>126</v>
      </c>
      <c r="T213" s="244"/>
      <c r="U213" s="244"/>
      <c r="V213" s="244"/>
      <c r="W213" s="244"/>
      <c r="X213" s="244"/>
      <c r="Y213" s="244"/>
      <c r="Z213" s="244"/>
      <c r="AA213" s="39" t="s">
        <v>116</v>
      </c>
      <c r="AB213" s="244"/>
      <c r="AC213" s="128"/>
      <c r="AD213" s="187"/>
      <c r="AE213" s="186"/>
      <c r="AF213" s="244" t="s">
        <v>126</v>
      </c>
      <c r="AG213" s="244"/>
      <c r="AH213" s="244"/>
      <c r="AI213" s="244"/>
      <c r="AJ213" s="244"/>
      <c r="AK213" s="244"/>
      <c r="AL213" s="244"/>
      <c r="AM213" s="244"/>
      <c r="AN213" s="39" t="s">
        <v>116</v>
      </c>
      <c r="AO213" s="244"/>
      <c r="AP213" s="128"/>
      <c r="AQ213" s="190"/>
    </row>
    <row r="214" spans="1:43" x14ac:dyDescent="0.2">
      <c r="A214" s="361"/>
      <c r="B214" s="357"/>
      <c r="C214" s="187"/>
      <c r="D214" s="186"/>
      <c r="E214" s="472"/>
      <c r="F214" s="472"/>
      <c r="G214" s="472"/>
      <c r="H214" s="472"/>
      <c r="I214" s="472"/>
      <c r="J214" s="472"/>
      <c r="K214" s="472"/>
      <c r="L214" s="472"/>
      <c r="M214" s="472"/>
      <c r="N214" s="472"/>
      <c r="O214" s="472"/>
      <c r="P214" s="472"/>
      <c r="Q214" s="187"/>
      <c r="R214" s="186"/>
      <c r="S214" s="189"/>
      <c r="T214" s="189"/>
      <c r="U214" s="244"/>
      <c r="V214" s="244"/>
      <c r="W214" s="244"/>
      <c r="X214" s="244"/>
      <c r="Y214" s="244"/>
      <c r="Z214" s="244"/>
      <c r="AA214" s="39" t="s">
        <v>126</v>
      </c>
      <c r="AB214" s="244"/>
      <c r="AC214" s="128"/>
      <c r="AD214" s="187"/>
      <c r="AE214" s="186"/>
      <c r="AF214" s="189"/>
      <c r="AG214" s="189"/>
      <c r="AH214" s="244"/>
      <c r="AI214" s="244"/>
      <c r="AJ214" s="244"/>
      <c r="AK214" s="244"/>
      <c r="AL214" s="244"/>
      <c r="AM214" s="244"/>
      <c r="AN214" s="39" t="s">
        <v>126</v>
      </c>
      <c r="AO214" s="244"/>
      <c r="AP214" s="128"/>
      <c r="AQ214" s="190"/>
    </row>
    <row r="215" spans="1:43" x14ac:dyDescent="0.2">
      <c r="A215" s="361"/>
      <c r="B215" s="357"/>
      <c r="C215" s="187"/>
      <c r="D215" s="186"/>
      <c r="E215" s="472"/>
      <c r="F215" s="472"/>
      <c r="G215" s="472"/>
      <c r="H215" s="472"/>
      <c r="I215" s="472"/>
      <c r="J215" s="472"/>
      <c r="K215" s="472"/>
      <c r="L215" s="472"/>
      <c r="M215" s="472"/>
      <c r="N215" s="472"/>
      <c r="O215" s="472"/>
      <c r="P215" s="472"/>
      <c r="Q215" s="187"/>
      <c r="R215" s="186"/>
      <c r="S215" s="189"/>
      <c r="T215" s="189"/>
      <c r="U215" s="244"/>
      <c r="V215" s="244"/>
      <c r="W215" s="244"/>
      <c r="X215" s="244"/>
      <c r="Y215" s="244"/>
      <c r="Z215" s="244"/>
      <c r="AA215" s="244"/>
      <c r="AB215" s="244"/>
      <c r="AC215" s="244"/>
      <c r="AD215" s="187"/>
      <c r="AE215" s="186"/>
      <c r="AF215" s="189"/>
      <c r="AG215" s="189"/>
      <c r="AH215" s="244"/>
      <c r="AI215" s="244"/>
      <c r="AJ215" s="244"/>
      <c r="AK215" s="244"/>
      <c r="AL215" s="244"/>
      <c r="AM215" s="244"/>
      <c r="AN215" s="244"/>
      <c r="AO215" s="244"/>
      <c r="AP215" s="244"/>
      <c r="AQ215" s="190"/>
    </row>
    <row r="216" spans="1:43" x14ac:dyDescent="0.2">
      <c r="A216" s="361"/>
      <c r="B216" s="357"/>
      <c r="C216" s="187"/>
      <c r="D216" s="186"/>
      <c r="E216" s="472"/>
      <c r="F216" s="472"/>
      <c r="G216" s="472"/>
      <c r="H216" s="472"/>
      <c r="I216" s="472"/>
      <c r="J216" s="472"/>
      <c r="K216" s="472"/>
      <c r="L216" s="472"/>
      <c r="M216" s="472"/>
      <c r="N216" s="472"/>
      <c r="O216" s="472"/>
      <c r="P216" s="472"/>
      <c r="Q216" s="187"/>
      <c r="R216" s="186"/>
      <c r="S216" s="189"/>
      <c r="T216" s="189"/>
      <c r="U216" s="244"/>
      <c r="V216" s="244"/>
      <c r="W216" s="244"/>
      <c r="X216" s="244"/>
      <c r="Y216" s="244"/>
      <c r="Z216" s="244"/>
      <c r="AA216" s="39" t="s">
        <v>412</v>
      </c>
      <c r="AB216" s="244"/>
      <c r="AC216" s="244"/>
      <c r="AD216" s="187"/>
      <c r="AE216" s="186"/>
      <c r="AF216" s="189"/>
      <c r="AG216" s="189"/>
      <c r="AH216" s="244"/>
      <c r="AI216" s="244"/>
      <c r="AJ216" s="244"/>
      <c r="AK216" s="244"/>
      <c r="AL216" s="244"/>
      <c r="AM216" s="244"/>
      <c r="AN216" s="39" t="s">
        <v>412</v>
      </c>
      <c r="AO216" s="244"/>
      <c r="AP216" s="244"/>
      <c r="AQ216" s="190"/>
    </row>
    <row r="217" spans="1:43" ht="6" customHeight="1" thickBot="1" x14ac:dyDescent="0.25">
      <c r="A217" s="362"/>
      <c r="B217" s="341"/>
      <c r="C217" s="194"/>
      <c r="D217" s="192"/>
      <c r="E217" s="193"/>
      <c r="F217" s="193"/>
      <c r="G217" s="193"/>
      <c r="H217" s="193"/>
      <c r="I217" s="193"/>
      <c r="J217" s="193"/>
      <c r="K217" s="193"/>
      <c r="L217" s="193"/>
      <c r="M217" s="193"/>
      <c r="N217" s="193"/>
      <c r="O217" s="193"/>
      <c r="P217" s="193"/>
      <c r="Q217" s="194"/>
      <c r="R217" s="192"/>
      <c r="S217" s="193"/>
      <c r="T217" s="193"/>
      <c r="U217" s="193"/>
      <c r="V217" s="193"/>
      <c r="W217" s="193"/>
      <c r="X217" s="193"/>
      <c r="Y217" s="193"/>
      <c r="Z217" s="193"/>
      <c r="AA217" s="193"/>
      <c r="AB217" s="193"/>
      <c r="AC217" s="193"/>
      <c r="AD217" s="194"/>
      <c r="AE217" s="192"/>
      <c r="AF217" s="193"/>
      <c r="AG217" s="193"/>
      <c r="AH217" s="193"/>
      <c r="AI217" s="193"/>
      <c r="AJ217" s="193"/>
      <c r="AK217" s="193"/>
      <c r="AL217" s="193"/>
      <c r="AM217" s="193"/>
      <c r="AN217" s="193"/>
      <c r="AO217" s="193"/>
      <c r="AP217" s="193"/>
      <c r="AQ217" s="195"/>
    </row>
    <row r="218" spans="1:43" ht="6" customHeight="1" x14ac:dyDescent="0.2">
      <c r="A218" s="182"/>
      <c r="B218" s="340"/>
      <c r="C218" s="184"/>
      <c r="D218" s="182"/>
      <c r="E218" s="183"/>
      <c r="F218" s="183"/>
      <c r="G218" s="183"/>
      <c r="H218" s="183"/>
      <c r="I218" s="183"/>
      <c r="J218" s="183"/>
      <c r="K218" s="183"/>
      <c r="L218" s="183"/>
      <c r="M218" s="183"/>
      <c r="N218" s="183"/>
      <c r="O218" s="183"/>
      <c r="P218" s="183"/>
      <c r="Q218" s="184"/>
      <c r="R218" s="182"/>
      <c r="S218" s="183"/>
      <c r="T218" s="183"/>
      <c r="U218" s="183"/>
      <c r="V218" s="183"/>
      <c r="W218" s="183"/>
      <c r="X218" s="183"/>
      <c r="Y218" s="183"/>
      <c r="Z218" s="183"/>
      <c r="AA218" s="183"/>
      <c r="AB218" s="183"/>
      <c r="AC218" s="183"/>
      <c r="AD218" s="184"/>
      <c r="AE218" s="182"/>
      <c r="AF218" s="183"/>
      <c r="AG218" s="183"/>
      <c r="AH218" s="183"/>
      <c r="AI218" s="183"/>
      <c r="AJ218" s="183"/>
      <c r="AK218" s="183"/>
      <c r="AL218" s="183"/>
      <c r="AM218" s="183"/>
      <c r="AN218" s="183"/>
      <c r="AO218" s="183"/>
      <c r="AP218" s="183"/>
      <c r="AQ218" s="184"/>
    </row>
    <row r="219" spans="1:43" x14ac:dyDescent="0.2">
      <c r="A219" s="186"/>
      <c r="B219" s="357">
        <v>423</v>
      </c>
      <c r="C219" s="187"/>
      <c r="D219" s="186"/>
      <c r="E219" s="457" t="str">
        <f ca="1">VLOOKUP(INDIRECT(ADDRESS(ROW(),COLUMN()-3)),Language_Translations,MATCH(Language_Selected,Language_Options,0),FALSE)</f>
        <v>Combien de temps après le début de la fièvre, (NOM) a-t-il/elle commencé à prendre de la quinine ?</v>
      </c>
      <c r="F219" s="457"/>
      <c r="G219" s="457"/>
      <c r="H219" s="457"/>
      <c r="I219" s="457"/>
      <c r="J219" s="457"/>
      <c r="K219" s="457"/>
      <c r="L219" s="457"/>
      <c r="M219" s="457"/>
      <c r="N219" s="457"/>
      <c r="O219" s="457"/>
      <c r="P219" s="457"/>
      <c r="Q219" s="196"/>
      <c r="R219" s="186"/>
      <c r="S219" s="244" t="s">
        <v>227</v>
      </c>
      <c r="T219" s="244"/>
      <c r="U219" s="244"/>
      <c r="V219" s="244"/>
      <c r="W219" s="197" t="s">
        <v>0</v>
      </c>
      <c r="X219" s="197"/>
      <c r="Y219" s="197"/>
      <c r="Z219" s="197"/>
      <c r="AA219" s="197"/>
      <c r="AB219" s="197"/>
      <c r="AC219" s="339" t="s">
        <v>49</v>
      </c>
      <c r="AD219" s="187"/>
      <c r="AE219" s="186"/>
      <c r="AF219" s="244" t="s">
        <v>227</v>
      </c>
      <c r="AG219" s="244"/>
      <c r="AH219" s="244"/>
      <c r="AI219" s="244"/>
      <c r="AJ219" s="197" t="s">
        <v>0</v>
      </c>
      <c r="AK219" s="197"/>
      <c r="AL219" s="197"/>
      <c r="AM219" s="197"/>
      <c r="AN219" s="197"/>
      <c r="AO219" s="197"/>
      <c r="AP219" s="339" t="s">
        <v>49</v>
      </c>
      <c r="AQ219" s="187"/>
    </row>
    <row r="220" spans="1:43" x14ac:dyDescent="0.2">
      <c r="A220" s="186"/>
      <c r="B220" s="339"/>
      <c r="C220" s="187"/>
      <c r="D220" s="186"/>
      <c r="E220" s="457"/>
      <c r="F220" s="457"/>
      <c r="G220" s="457"/>
      <c r="H220" s="457"/>
      <c r="I220" s="457"/>
      <c r="J220" s="457"/>
      <c r="K220" s="457"/>
      <c r="L220" s="457"/>
      <c r="M220" s="457"/>
      <c r="N220" s="457"/>
      <c r="O220" s="457"/>
      <c r="P220" s="457"/>
      <c r="Q220" s="196"/>
      <c r="R220" s="186"/>
      <c r="S220" s="244" t="s">
        <v>228</v>
      </c>
      <c r="T220" s="244"/>
      <c r="U220" s="244"/>
      <c r="V220" s="244"/>
      <c r="W220" s="197"/>
      <c r="X220" s="197" t="s">
        <v>0</v>
      </c>
      <c r="Y220" s="197"/>
      <c r="Z220" s="197"/>
      <c r="AA220" s="197"/>
      <c r="AB220" s="197"/>
      <c r="AC220" s="339" t="s">
        <v>8</v>
      </c>
      <c r="AD220" s="187"/>
      <c r="AE220" s="186"/>
      <c r="AF220" s="244" t="s">
        <v>228</v>
      </c>
      <c r="AG220" s="244"/>
      <c r="AH220" s="244"/>
      <c r="AI220" s="244"/>
      <c r="AJ220" s="197"/>
      <c r="AK220" s="197" t="s">
        <v>0</v>
      </c>
      <c r="AL220" s="197"/>
      <c r="AM220" s="197"/>
      <c r="AN220" s="197"/>
      <c r="AO220" s="197"/>
      <c r="AP220" s="339" t="s">
        <v>8</v>
      </c>
      <c r="AQ220" s="187"/>
    </row>
    <row r="221" spans="1:43" x14ac:dyDescent="0.2">
      <c r="A221" s="186"/>
      <c r="B221" s="363"/>
      <c r="C221" s="187"/>
      <c r="D221" s="186"/>
      <c r="E221" s="457"/>
      <c r="F221" s="457"/>
      <c r="G221" s="457"/>
      <c r="H221" s="457"/>
      <c r="I221" s="457"/>
      <c r="J221" s="457"/>
      <c r="K221" s="457"/>
      <c r="L221" s="457"/>
      <c r="M221" s="457"/>
      <c r="N221" s="457"/>
      <c r="O221" s="457"/>
      <c r="P221" s="457"/>
      <c r="Q221" s="196"/>
      <c r="R221" s="186"/>
      <c r="S221" s="244" t="s">
        <v>230</v>
      </c>
      <c r="T221" s="244"/>
      <c r="U221" s="244"/>
      <c r="V221" s="244"/>
      <c r="W221" s="244"/>
      <c r="X221" s="244"/>
      <c r="Y221" s="244"/>
      <c r="Z221" s="244"/>
      <c r="AA221" s="244"/>
      <c r="AB221" s="244"/>
      <c r="AC221" s="181"/>
      <c r="AD221" s="187"/>
      <c r="AE221" s="186"/>
      <c r="AF221" s="244" t="s">
        <v>230</v>
      </c>
      <c r="AG221" s="244"/>
      <c r="AH221" s="244"/>
      <c r="AI221" s="244"/>
      <c r="AJ221" s="244"/>
      <c r="AK221" s="244"/>
      <c r="AL221" s="244"/>
      <c r="AM221" s="244"/>
      <c r="AN221" s="244"/>
      <c r="AO221" s="244"/>
      <c r="AP221" s="181"/>
      <c r="AQ221" s="187"/>
    </row>
    <row r="222" spans="1:43" x14ac:dyDescent="0.2">
      <c r="A222" s="186"/>
      <c r="B222" s="363"/>
      <c r="C222" s="187"/>
      <c r="D222" s="186"/>
      <c r="E222" s="457"/>
      <c r="F222" s="457"/>
      <c r="G222" s="457"/>
      <c r="H222" s="457"/>
      <c r="I222" s="457"/>
      <c r="J222" s="457"/>
      <c r="K222" s="457"/>
      <c r="L222" s="457"/>
      <c r="M222" s="457"/>
      <c r="N222" s="457"/>
      <c r="O222" s="457"/>
      <c r="P222" s="457"/>
      <c r="Q222" s="196"/>
      <c r="R222" s="186"/>
      <c r="T222" s="128" t="s">
        <v>229</v>
      </c>
      <c r="W222" s="131" t="s">
        <v>0</v>
      </c>
      <c r="X222" s="131"/>
      <c r="Y222" s="131"/>
      <c r="Z222" s="131"/>
      <c r="AA222" s="131"/>
      <c r="AB222" s="131"/>
      <c r="AC222" s="339" t="s">
        <v>10</v>
      </c>
      <c r="AD222" s="187"/>
      <c r="AE222" s="186"/>
      <c r="AG222" s="128" t="s">
        <v>229</v>
      </c>
      <c r="AJ222" s="131" t="s">
        <v>0</v>
      </c>
      <c r="AK222" s="131"/>
      <c r="AL222" s="131"/>
      <c r="AM222" s="131"/>
      <c r="AN222" s="131"/>
      <c r="AO222" s="131"/>
      <c r="AP222" s="339" t="s">
        <v>10</v>
      </c>
      <c r="AQ222" s="187"/>
    </row>
    <row r="223" spans="1:43" x14ac:dyDescent="0.2">
      <c r="A223" s="186"/>
      <c r="B223" s="363"/>
      <c r="C223" s="187"/>
      <c r="D223" s="186"/>
      <c r="E223" s="457"/>
      <c r="F223" s="457"/>
      <c r="G223" s="457"/>
      <c r="H223" s="457"/>
      <c r="I223" s="457"/>
      <c r="J223" s="457"/>
      <c r="K223" s="457"/>
      <c r="L223" s="457"/>
      <c r="M223" s="457"/>
      <c r="N223" s="457"/>
      <c r="O223" s="457"/>
      <c r="P223" s="457"/>
      <c r="Q223" s="196"/>
      <c r="R223" s="186"/>
      <c r="S223" s="244" t="s">
        <v>408</v>
      </c>
      <c r="T223" s="244"/>
      <c r="U223" s="244"/>
      <c r="V223" s="244"/>
      <c r="W223" s="244"/>
      <c r="X223" s="244"/>
      <c r="Y223" s="244"/>
      <c r="Z223" s="244"/>
      <c r="AA223" s="244"/>
      <c r="AB223" s="244"/>
      <c r="AC223" s="181"/>
      <c r="AD223" s="187"/>
      <c r="AE223" s="186"/>
      <c r="AF223" s="244" t="s">
        <v>408</v>
      </c>
      <c r="AG223" s="244"/>
      <c r="AH223" s="244"/>
      <c r="AI223" s="244"/>
      <c r="AJ223" s="244"/>
      <c r="AK223" s="244"/>
      <c r="AL223" s="244"/>
      <c r="AM223" s="244"/>
      <c r="AN223" s="244"/>
      <c r="AO223" s="244"/>
      <c r="AP223" s="181"/>
      <c r="AQ223" s="187"/>
    </row>
    <row r="224" spans="1:43" x14ac:dyDescent="0.2">
      <c r="A224" s="186"/>
      <c r="B224" s="363"/>
      <c r="C224" s="187"/>
      <c r="D224" s="186"/>
      <c r="E224" s="457"/>
      <c r="F224" s="457"/>
      <c r="G224" s="457"/>
      <c r="H224" s="457"/>
      <c r="I224" s="457"/>
      <c r="J224" s="457"/>
      <c r="K224" s="457"/>
      <c r="L224" s="457"/>
      <c r="M224" s="457"/>
      <c r="N224" s="457"/>
      <c r="O224" s="457"/>
      <c r="P224" s="457"/>
      <c r="Q224" s="196"/>
      <c r="R224" s="186"/>
      <c r="S224" s="244"/>
      <c r="T224" s="128" t="s">
        <v>229</v>
      </c>
      <c r="W224" s="131" t="s">
        <v>0</v>
      </c>
      <c r="X224" s="131"/>
      <c r="Y224" s="131"/>
      <c r="Z224" s="131"/>
      <c r="AA224" s="131"/>
      <c r="AB224" s="131"/>
      <c r="AC224" s="339" t="s">
        <v>11</v>
      </c>
      <c r="AD224" s="187"/>
      <c r="AE224" s="186"/>
      <c r="AF224" s="244"/>
      <c r="AG224" s="128" t="s">
        <v>229</v>
      </c>
      <c r="AJ224" s="131" t="s">
        <v>0</v>
      </c>
      <c r="AK224" s="131"/>
      <c r="AL224" s="131"/>
      <c r="AM224" s="131"/>
      <c r="AN224" s="131"/>
      <c r="AO224" s="131"/>
      <c r="AP224" s="339" t="s">
        <v>11</v>
      </c>
      <c r="AQ224" s="187"/>
    </row>
    <row r="225" spans="1:43" x14ac:dyDescent="0.2">
      <c r="A225" s="186"/>
      <c r="B225" s="363"/>
      <c r="C225" s="187"/>
      <c r="D225" s="186"/>
      <c r="E225" s="457"/>
      <c r="F225" s="457"/>
      <c r="G225" s="457"/>
      <c r="H225" s="457"/>
      <c r="I225" s="457"/>
      <c r="J225" s="457"/>
      <c r="K225" s="457"/>
      <c r="L225" s="457"/>
      <c r="M225" s="457"/>
      <c r="N225" s="457"/>
      <c r="O225" s="457"/>
      <c r="P225" s="457"/>
      <c r="Q225" s="196"/>
      <c r="R225" s="186"/>
      <c r="S225" s="279" t="s">
        <v>180</v>
      </c>
      <c r="T225" s="244"/>
      <c r="U225" s="244"/>
      <c r="V225" s="244"/>
      <c r="W225" s="244"/>
      <c r="X225" s="197" t="s">
        <v>0</v>
      </c>
      <c r="Y225" s="197"/>
      <c r="Z225" s="197"/>
      <c r="AA225" s="197"/>
      <c r="AB225" s="197"/>
      <c r="AC225" s="339" t="s">
        <v>31</v>
      </c>
      <c r="AD225" s="187"/>
      <c r="AE225" s="186"/>
      <c r="AF225" s="279" t="s">
        <v>180</v>
      </c>
      <c r="AG225" s="244"/>
      <c r="AH225" s="244"/>
      <c r="AI225" s="244"/>
      <c r="AJ225" s="244"/>
      <c r="AK225" s="197" t="s">
        <v>0</v>
      </c>
      <c r="AL225" s="197"/>
      <c r="AM225" s="197"/>
      <c r="AN225" s="197"/>
      <c r="AO225" s="197"/>
      <c r="AP225" s="339" t="s">
        <v>31</v>
      </c>
      <c r="AQ225" s="187"/>
    </row>
    <row r="226" spans="1:43" ht="6" customHeight="1" thickBot="1" x14ac:dyDescent="0.25">
      <c r="A226" s="198"/>
      <c r="B226" s="364"/>
      <c r="C226" s="200"/>
      <c r="D226" s="198"/>
      <c r="E226" s="199"/>
      <c r="F226" s="199"/>
      <c r="G226" s="199"/>
      <c r="H226" s="199"/>
      <c r="I226" s="199"/>
      <c r="J226" s="199"/>
      <c r="K226" s="199"/>
      <c r="L226" s="199"/>
      <c r="M226" s="199"/>
      <c r="N226" s="199"/>
      <c r="O226" s="199"/>
      <c r="P226" s="199"/>
      <c r="Q226" s="200"/>
      <c r="R226" s="198"/>
      <c r="S226" s="199"/>
      <c r="T226" s="199"/>
      <c r="U226" s="199"/>
      <c r="V226" s="199"/>
      <c r="W226" s="199"/>
      <c r="X226" s="199"/>
      <c r="Y226" s="199"/>
      <c r="Z226" s="199"/>
      <c r="AA226" s="199"/>
      <c r="AB226" s="199"/>
      <c r="AC226" s="199"/>
      <c r="AD226" s="200"/>
      <c r="AE226" s="198"/>
      <c r="AF226" s="199"/>
      <c r="AG226" s="199"/>
      <c r="AH226" s="199"/>
      <c r="AI226" s="199"/>
      <c r="AJ226" s="199"/>
      <c r="AK226" s="199"/>
      <c r="AL226" s="199"/>
      <c r="AM226" s="199"/>
      <c r="AN226" s="199"/>
      <c r="AO226" s="199"/>
      <c r="AP226" s="199"/>
      <c r="AQ226" s="200"/>
    </row>
    <row r="227" spans="1:43" ht="6" customHeight="1" x14ac:dyDescent="0.2">
      <c r="A227" s="360"/>
      <c r="B227" s="340"/>
      <c r="C227" s="184"/>
      <c r="D227" s="182"/>
      <c r="E227" s="183"/>
      <c r="F227" s="183"/>
      <c r="G227" s="183"/>
      <c r="H227" s="183"/>
      <c r="I227" s="183"/>
      <c r="J227" s="183"/>
      <c r="K227" s="183"/>
      <c r="L227" s="183"/>
      <c r="M227" s="183"/>
      <c r="N227" s="183"/>
      <c r="O227" s="183"/>
      <c r="P227" s="183"/>
      <c r="Q227" s="184"/>
      <c r="R227" s="182"/>
      <c r="S227" s="183"/>
      <c r="T227" s="183"/>
      <c r="U227" s="183"/>
      <c r="V227" s="183"/>
      <c r="W227" s="183"/>
      <c r="X227" s="183"/>
      <c r="Y227" s="183"/>
      <c r="Z227" s="183"/>
      <c r="AA227" s="183"/>
      <c r="AB227" s="183"/>
      <c r="AC227" s="183"/>
      <c r="AD227" s="184"/>
      <c r="AE227" s="182"/>
      <c r="AF227" s="183"/>
      <c r="AG227" s="183"/>
      <c r="AH227" s="183"/>
      <c r="AI227" s="183"/>
      <c r="AJ227" s="183"/>
      <c r="AK227" s="183"/>
      <c r="AL227" s="183"/>
      <c r="AM227" s="183"/>
      <c r="AN227" s="183"/>
      <c r="AO227" s="183"/>
      <c r="AP227" s="183"/>
      <c r="AQ227" s="185"/>
    </row>
    <row r="228" spans="1:43" ht="10.15" customHeight="1" x14ac:dyDescent="0.2">
      <c r="A228" s="361"/>
      <c r="B228" s="357">
        <v>424</v>
      </c>
      <c r="C228" s="187"/>
      <c r="D228" s="186"/>
      <c r="E228" s="472" t="s">
        <v>368</v>
      </c>
      <c r="F228" s="472"/>
      <c r="G228" s="472"/>
      <c r="H228" s="472"/>
      <c r="I228" s="472"/>
      <c r="J228" s="472"/>
      <c r="K228" s="472"/>
      <c r="L228" s="472"/>
      <c r="M228" s="472"/>
      <c r="N228" s="472"/>
      <c r="O228" s="472"/>
      <c r="P228" s="472"/>
      <c r="Q228" s="187"/>
      <c r="R228" s="186"/>
      <c r="S228" s="244" t="s">
        <v>371</v>
      </c>
      <c r="T228" s="244"/>
      <c r="U228" s="244"/>
      <c r="V228" s="244"/>
      <c r="W228" s="244"/>
      <c r="X228" s="244"/>
      <c r="Y228" s="244"/>
      <c r="Z228" s="244"/>
      <c r="AA228" s="39" t="s">
        <v>371</v>
      </c>
      <c r="AB228" s="244"/>
      <c r="AD228" s="187"/>
      <c r="AE228" s="186"/>
      <c r="AF228" s="244" t="s">
        <v>371</v>
      </c>
      <c r="AG228" s="244"/>
      <c r="AH228" s="244"/>
      <c r="AI228" s="244"/>
      <c r="AJ228" s="244"/>
      <c r="AK228" s="244"/>
      <c r="AL228" s="244"/>
      <c r="AM228" s="244"/>
      <c r="AN228" s="39" t="s">
        <v>371</v>
      </c>
      <c r="AO228" s="244"/>
      <c r="AP228" s="128"/>
      <c r="AQ228" s="190"/>
    </row>
    <row r="229" spans="1:43" x14ac:dyDescent="0.2">
      <c r="A229" s="361"/>
      <c r="B229" s="339"/>
      <c r="C229" s="187"/>
      <c r="D229" s="186"/>
      <c r="E229" s="472"/>
      <c r="F229" s="472"/>
      <c r="G229" s="472"/>
      <c r="H229" s="472"/>
      <c r="I229" s="472"/>
      <c r="J229" s="472"/>
      <c r="K229" s="472"/>
      <c r="L229" s="472"/>
      <c r="M229" s="472"/>
      <c r="N229" s="472"/>
      <c r="O229" s="472"/>
      <c r="P229" s="472"/>
      <c r="Q229" s="187"/>
      <c r="R229" s="186"/>
      <c r="S229" s="244" t="s">
        <v>126</v>
      </c>
      <c r="T229" s="244"/>
      <c r="U229" s="244"/>
      <c r="V229" s="244"/>
      <c r="W229" s="244"/>
      <c r="X229" s="244"/>
      <c r="Y229" s="244"/>
      <c r="Z229" s="244"/>
      <c r="AA229" s="39" t="s">
        <v>116</v>
      </c>
      <c r="AB229" s="244"/>
      <c r="AC229" s="128"/>
      <c r="AD229" s="187"/>
      <c r="AE229" s="186"/>
      <c r="AF229" s="244" t="s">
        <v>126</v>
      </c>
      <c r="AG229" s="244"/>
      <c r="AH229" s="244"/>
      <c r="AI229" s="244"/>
      <c r="AJ229" s="244"/>
      <c r="AK229" s="244"/>
      <c r="AL229" s="244"/>
      <c r="AM229" s="244"/>
      <c r="AN229" s="39" t="s">
        <v>116</v>
      </c>
      <c r="AO229" s="244"/>
      <c r="AP229" s="128"/>
      <c r="AQ229" s="190"/>
    </row>
    <row r="230" spans="1:43" x14ac:dyDescent="0.2">
      <c r="A230" s="361"/>
      <c r="B230" s="357"/>
      <c r="C230" s="187"/>
      <c r="D230" s="186"/>
      <c r="E230" s="472"/>
      <c r="F230" s="472"/>
      <c r="G230" s="472"/>
      <c r="H230" s="472"/>
      <c r="I230" s="472"/>
      <c r="J230" s="472"/>
      <c r="K230" s="472"/>
      <c r="L230" s="472"/>
      <c r="M230" s="472"/>
      <c r="N230" s="472"/>
      <c r="O230" s="472"/>
      <c r="P230" s="472"/>
      <c r="Q230" s="187"/>
      <c r="R230" s="186"/>
      <c r="S230" s="189"/>
      <c r="T230" s="189"/>
      <c r="U230" s="244"/>
      <c r="V230" s="244"/>
      <c r="W230" s="244"/>
      <c r="X230" s="244"/>
      <c r="Y230" s="244"/>
      <c r="Z230" s="244"/>
      <c r="AA230" s="39" t="s">
        <v>126</v>
      </c>
      <c r="AB230" s="244"/>
      <c r="AC230" s="128"/>
      <c r="AD230" s="187"/>
      <c r="AE230" s="186"/>
      <c r="AF230" s="189"/>
      <c r="AG230" s="189"/>
      <c r="AH230" s="244"/>
      <c r="AI230" s="244"/>
      <c r="AJ230" s="244"/>
      <c r="AK230" s="244"/>
      <c r="AL230" s="244"/>
      <c r="AM230" s="244"/>
      <c r="AN230" s="39" t="s">
        <v>126</v>
      </c>
      <c r="AO230" s="244"/>
      <c r="AP230" s="128"/>
      <c r="AQ230" s="190"/>
    </row>
    <row r="231" spans="1:43" x14ac:dyDescent="0.2">
      <c r="A231" s="361"/>
      <c r="B231" s="357"/>
      <c r="C231" s="187"/>
      <c r="D231" s="186"/>
      <c r="E231" s="472"/>
      <c r="F231" s="472"/>
      <c r="G231" s="472"/>
      <c r="H231" s="472"/>
      <c r="I231" s="472"/>
      <c r="J231" s="472"/>
      <c r="K231" s="472"/>
      <c r="L231" s="472"/>
      <c r="M231" s="472"/>
      <c r="N231" s="472"/>
      <c r="O231" s="472"/>
      <c r="P231" s="472"/>
      <c r="Q231" s="187"/>
      <c r="R231" s="186"/>
      <c r="S231" s="189"/>
      <c r="T231" s="189"/>
      <c r="U231" s="244"/>
      <c r="V231" s="244"/>
      <c r="W231" s="244"/>
      <c r="X231" s="244"/>
      <c r="Y231" s="244"/>
      <c r="Z231" s="244"/>
      <c r="AA231" s="244"/>
      <c r="AB231" s="244"/>
      <c r="AC231" s="244"/>
      <c r="AD231" s="187"/>
      <c r="AE231" s="186"/>
      <c r="AF231" s="189"/>
      <c r="AG231" s="189"/>
      <c r="AH231" s="244"/>
      <c r="AI231" s="244"/>
      <c r="AJ231" s="244"/>
      <c r="AK231" s="244"/>
      <c r="AL231" s="244"/>
      <c r="AM231" s="244"/>
      <c r="AN231" s="244"/>
      <c r="AO231" s="244"/>
      <c r="AP231" s="244"/>
      <c r="AQ231" s="190"/>
    </row>
    <row r="232" spans="1:43" x14ac:dyDescent="0.2">
      <c r="A232" s="361"/>
      <c r="B232" s="357"/>
      <c r="C232" s="187"/>
      <c r="D232" s="186"/>
      <c r="E232" s="472"/>
      <c r="F232" s="472"/>
      <c r="G232" s="472"/>
      <c r="H232" s="472"/>
      <c r="I232" s="472"/>
      <c r="J232" s="472"/>
      <c r="K232" s="472"/>
      <c r="L232" s="472"/>
      <c r="M232" s="472"/>
      <c r="N232" s="472"/>
      <c r="O232" s="472"/>
      <c r="P232" s="472"/>
      <c r="Q232" s="187"/>
      <c r="R232" s="186"/>
      <c r="S232" s="189"/>
      <c r="T232" s="189"/>
      <c r="U232" s="244"/>
      <c r="V232" s="244"/>
      <c r="W232" s="244"/>
      <c r="X232" s="244"/>
      <c r="Y232" s="244"/>
      <c r="Z232" s="244"/>
      <c r="AA232" s="39" t="s">
        <v>413</v>
      </c>
      <c r="AB232" s="244"/>
      <c r="AC232" s="244"/>
      <c r="AD232" s="187"/>
      <c r="AE232" s="186"/>
      <c r="AF232" s="189"/>
      <c r="AG232" s="189"/>
      <c r="AH232" s="244"/>
      <c r="AI232" s="244"/>
      <c r="AJ232" s="244"/>
      <c r="AK232" s="244"/>
      <c r="AL232" s="244"/>
      <c r="AM232" s="244"/>
      <c r="AN232" s="39" t="s">
        <v>413</v>
      </c>
      <c r="AO232" s="244"/>
      <c r="AP232" s="244"/>
      <c r="AQ232" s="190"/>
    </row>
    <row r="233" spans="1:43" ht="6" customHeight="1" thickBot="1" x14ac:dyDescent="0.25">
      <c r="A233" s="362"/>
      <c r="B233" s="341"/>
      <c r="C233" s="194"/>
      <c r="D233" s="192"/>
      <c r="E233" s="193"/>
      <c r="F233" s="193"/>
      <c r="G233" s="193"/>
      <c r="H233" s="193"/>
      <c r="I233" s="193"/>
      <c r="J233" s="193"/>
      <c r="K233" s="193"/>
      <c r="L233" s="193"/>
      <c r="M233" s="193"/>
      <c r="N233" s="193"/>
      <c r="O233" s="193"/>
      <c r="P233" s="193"/>
      <c r="Q233" s="194"/>
      <c r="R233" s="192"/>
      <c r="S233" s="193"/>
      <c r="T233" s="193"/>
      <c r="U233" s="193"/>
      <c r="V233" s="193"/>
      <c r="W233" s="193"/>
      <c r="X233" s="193"/>
      <c r="Y233" s="193"/>
      <c r="Z233" s="193"/>
      <c r="AA233" s="193"/>
      <c r="AB233" s="193"/>
      <c r="AC233" s="193"/>
      <c r="AD233" s="194"/>
      <c r="AE233" s="192"/>
      <c r="AF233" s="193"/>
      <c r="AG233" s="193"/>
      <c r="AH233" s="193"/>
      <c r="AI233" s="193"/>
      <c r="AJ233" s="193"/>
      <c r="AK233" s="193"/>
      <c r="AL233" s="193"/>
      <c r="AM233" s="193"/>
      <c r="AN233" s="193"/>
      <c r="AO233" s="193"/>
      <c r="AP233" s="193"/>
      <c r="AQ233" s="195"/>
    </row>
    <row r="234" spans="1:43" ht="6" customHeight="1" x14ac:dyDescent="0.2">
      <c r="A234" s="182"/>
      <c r="B234" s="340"/>
      <c r="C234" s="184"/>
      <c r="D234" s="182"/>
      <c r="E234" s="183"/>
      <c r="F234" s="183"/>
      <c r="G234" s="183"/>
      <c r="H234" s="183"/>
      <c r="I234" s="183"/>
      <c r="J234" s="183"/>
      <c r="K234" s="183"/>
      <c r="L234" s="183"/>
      <c r="M234" s="183"/>
      <c r="N234" s="183"/>
      <c r="O234" s="183"/>
      <c r="P234" s="183"/>
      <c r="Q234" s="184"/>
      <c r="R234" s="182"/>
      <c r="S234" s="183"/>
      <c r="T234" s="183"/>
      <c r="U234" s="183"/>
      <c r="V234" s="183"/>
      <c r="W234" s="183"/>
      <c r="X234" s="183"/>
      <c r="Y234" s="183"/>
      <c r="Z234" s="183"/>
      <c r="AA234" s="183"/>
      <c r="AB234" s="183"/>
      <c r="AC234" s="183"/>
      <c r="AD234" s="184"/>
      <c r="AE234" s="182"/>
      <c r="AF234" s="183"/>
      <c r="AG234" s="183"/>
      <c r="AH234" s="183"/>
      <c r="AI234" s="183"/>
      <c r="AJ234" s="183"/>
      <c r="AK234" s="183"/>
      <c r="AL234" s="183"/>
      <c r="AM234" s="183"/>
      <c r="AN234" s="183"/>
      <c r="AO234" s="183"/>
      <c r="AP234" s="183"/>
      <c r="AQ234" s="184"/>
    </row>
    <row r="235" spans="1:43" x14ac:dyDescent="0.2">
      <c r="A235" s="186"/>
      <c r="B235" s="357">
        <v>425</v>
      </c>
      <c r="C235" s="187"/>
      <c r="D235" s="186"/>
      <c r="E235" s="457" t="str">
        <f ca="1">VLOOKUP(INDIRECT(ADDRESS(ROW(),COLUMN()-3)),Language_Translations,MATCH(Language_Selected,Language_Options,0),FALSE)</f>
        <v>Combien de temps après le début de la fièvre, (NOM) a-t-il/elle commencé à prendre de l'artesunate?</v>
      </c>
      <c r="F235" s="457"/>
      <c r="G235" s="457"/>
      <c r="H235" s="457"/>
      <c r="I235" s="457"/>
      <c r="J235" s="457"/>
      <c r="K235" s="457"/>
      <c r="L235" s="457"/>
      <c r="M235" s="457"/>
      <c r="N235" s="457"/>
      <c r="O235" s="457"/>
      <c r="P235" s="457"/>
      <c r="Q235" s="196"/>
      <c r="R235" s="186"/>
      <c r="S235" s="244" t="s">
        <v>227</v>
      </c>
      <c r="T235" s="244"/>
      <c r="U235" s="244"/>
      <c r="V235" s="244"/>
      <c r="W235" s="197" t="s">
        <v>0</v>
      </c>
      <c r="X235" s="197"/>
      <c r="Y235" s="197"/>
      <c r="Z235" s="197"/>
      <c r="AA235" s="197"/>
      <c r="AB235" s="197"/>
      <c r="AC235" s="339" t="s">
        <v>49</v>
      </c>
      <c r="AD235" s="187"/>
      <c r="AE235" s="186"/>
      <c r="AF235" s="244" t="s">
        <v>227</v>
      </c>
      <c r="AG235" s="244"/>
      <c r="AH235" s="244"/>
      <c r="AI235" s="244"/>
      <c r="AJ235" s="197" t="s">
        <v>0</v>
      </c>
      <c r="AK235" s="197"/>
      <c r="AL235" s="197"/>
      <c r="AM235" s="197"/>
      <c r="AN235" s="197"/>
      <c r="AO235" s="197"/>
      <c r="AP235" s="339" t="s">
        <v>49</v>
      </c>
      <c r="AQ235" s="187"/>
    </row>
    <row r="236" spans="1:43" x14ac:dyDescent="0.2">
      <c r="A236" s="186"/>
      <c r="B236" s="339"/>
      <c r="C236" s="187"/>
      <c r="D236" s="186"/>
      <c r="E236" s="457"/>
      <c r="F236" s="457"/>
      <c r="G236" s="457"/>
      <c r="H236" s="457"/>
      <c r="I236" s="457"/>
      <c r="J236" s="457"/>
      <c r="K236" s="457"/>
      <c r="L236" s="457"/>
      <c r="M236" s="457"/>
      <c r="N236" s="457"/>
      <c r="O236" s="457"/>
      <c r="P236" s="457"/>
      <c r="Q236" s="196"/>
      <c r="R236" s="186"/>
      <c r="S236" s="244" t="s">
        <v>228</v>
      </c>
      <c r="T236" s="244"/>
      <c r="U236" s="244"/>
      <c r="V236" s="244"/>
      <c r="W236" s="197"/>
      <c r="X236" s="197" t="s">
        <v>0</v>
      </c>
      <c r="Y236" s="197"/>
      <c r="Z236" s="197"/>
      <c r="AA236" s="197"/>
      <c r="AB236" s="197"/>
      <c r="AC236" s="339" t="s">
        <v>8</v>
      </c>
      <c r="AD236" s="187"/>
      <c r="AE236" s="186"/>
      <c r="AF236" s="244" t="s">
        <v>228</v>
      </c>
      <c r="AG236" s="244"/>
      <c r="AH236" s="244"/>
      <c r="AI236" s="244"/>
      <c r="AJ236" s="197"/>
      <c r="AK236" s="197" t="s">
        <v>0</v>
      </c>
      <c r="AL236" s="197"/>
      <c r="AM236" s="197"/>
      <c r="AN236" s="197"/>
      <c r="AO236" s="197"/>
      <c r="AP236" s="339" t="s">
        <v>8</v>
      </c>
      <c r="AQ236" s="187"/>
    </row>
    <row r="237" spans="1:43" x14ac:dyDescent="0.2">
      <c r="A237" s="186"/>
      <c r="B237" s="363"/>
      <c r="C237" s="187"/>
      <c r="D237" s="186"/>
      <c r="E237" s="457"/>
      <c r="F237" s="457"/>
      <c r="G237" s="457"/>
      <c r="H237" s="457"/>
      <c r="I237" s="457"/>
      <c r="J237" s="457"/>
      <c r="K237" s="457"/>
      <c r="L237" s="457"/>
      <c r="M237" s="457"/>
      <c r="N237" s="457"/>
      <c r="O237" s="457"/>
      <c r="P237" s="457"/>
      <c r="Q237" s="196"/>
      <c r="R237" s="186"/>
      <c r="S237" s="244" t="s">
        <v>230</v>
      </c>
      <c r="T237" s="244"/>
      <c r="U237" s="244"/>
      <c r="V237" s="244"/>
      <c r="W237" s="244"/>
      <c r="X237" s="244"/>
      <c r="Y237" s="244"/>
      <c r="Z237" s="244"/>
      <c r="AA237" s="244"/>
      <c r="AB237" s="244"/>
      <c r="AC237" s="181"/>
      <c r="AD237" s="187"/>
      <c r="AE237" s="186"/>
      <c r="AF237" s="244" t="s">
        <v>230</v>
      </c>
      <c r="AG237" s="244"/>
      <c r="AH237" s="244"/>
      <c r="AI237" s="244"/>
      <c r="AJ237" s="244"/>
      <c r="AK237" s="244"/>
      <c r="AL237" s="244"/>
      <c r="AM237" s="244"/>
      <c r="AN237" s="244"/>
      <c r="AO237" s="244"/>
      <c r="AP237" s="181"/>
      <c r="AQ237" s="187"/>
    </row>
    <row r="238" spans="1:43" x14ac:dyDescent="0.2">
      <c r="A238" s="186"/>
      <c r="B238" s="363"/>
      <c r="C238" s="187"/>
      <c r="D238" s="186"/>
      <c r="E238" s="457"/>
      <c r="F238" s="457"/>
      <c r="G238" s="457"/>
      <c r="H238" s="457"/>
      <c r="I238" s="457"/>
      <c r="J238" s="457"/>
      <c r="K238" s="457"/>
      <c r="L238" s="457"/>
      <c r="M238" s="457"/>
      <c r="N238" s="457"/>
      <c r="O238" s="457"/>
      <c r="P238" s="457"/>
      <c r="Q238" s="196"/>
      <c r="R238" s="186"/>
      <c r="T238" s="128" t="s">
        <v>229</v>
      </c>
      <c r="W238" s="131" t="s">
        <v>0</v>
      </c>
      <c r="X238" s="131"/>
      <c r="Y238" s="131"/>
      <c r="Z238" s="131"/>
      <c r="AA238" s="131"/>
      <c r="AB238" s="131"/>
      <c r="AC238" s="339" t="s">
        <v>10</v>
      </c>
      <c r="AD238" s="187"/>
      <c r="AE238" s="186"/>
      <c r="AG238" s="128" t="s">
        <v>229</v>
      </c>
      <c r="AJ238" s="131" t="s">
        <v>0</v>
      </c>
      <c r="AK238" s="131"/>
      <c r="AL238" s="131"/>
      <c r="AM238" s="131"/>
      <c r="AN238" s="131"/>
      <c r="AO238" s="131"/>
      <c r="AP238" s="339" t="s">
        <v>10</v>
      </c>
      <c r="AQ238" s="187"/>
    </row>
    <row r="239" spans="1:43" x14ac:dyDescent="0.2">
      <c r="A239" s="186"/>
      <c r="B239" s="363"/>
      <c r="C239" s="187"/>
      <c r="D239" s="186"/>
      <c r="E239" s="457"/>
      <c r="F239" s="457"/>
      <c r="G239" s="457"/>
      <c r="H239" s="457"/>
      <c r="I239" s="457"/>
      <c r="J239" s="457"/>
      <c r="K239" s="457"/>
      <c r="L239" s="457"/>
      <c r="M239" s="457"/>
      <c r="N239" s="457"/>
      <c r="O239" s="457"/>
      <c r="P239" s="457"/>
      <c r="Q239" s="196"/>
      <c r="R239" s="186"/>
      <c r="S239" s="244" t="s">
        <v>408</v>
      </c>
      <c r="T239" s="244"/>
      <c r="U239" s="244"/>
      <c r="V239" s="244"/>
      <c r="W239" s="244"/>
      <c r="X239" s="244"/>
      <c r="Y239" s="244"/>
      <c r="Z239" s="244"/>
      <c r="AA239" s="244"/>
      <c r="AB239" s="244"/>
      <c r="AC239" s="181"/>
      <c r="AD239" s="187"/>
      <c r="AE239" s="186"/>
      <c r="AF239" s="244" t="s">
        <v>408</v>
      </c>
      <c r="AG239" s="244"/>
      <c r="AH239" s="244"/>
      <c r="AI239" s="244"/>
      <c r="AJ239" s="244"/>
      <c r="AK239" s="244"/>
      <c r="AL239" s="244"/>
      <c r="AM239" s="244"/>
      <c r="AN239" s="244"/>
      <c r="AO239" s="244"/>
      <c r="AP239" s="181"/>
      <c r="AQ239" s="187"/>
    </row>
    <row r="240" spans="1:43" x14ac:dyDescent="0.2">
      <c r="A240" s="186"/>
      <c r="B240" s="363"/>
      <c r="C240" s="187"/>
      <c r="D240" s="186"/>
      <c r="E240" s="457"/>
      <c r="F240" s="457"/>
      <c r="G240" s="457"/>
      <c r="H240" s="457"/>
      <c r="I240" s="457"/>
      <c r="J240" s="457"/>
      <c r="K240" s="457"/>
      <c r="L240" s="457"/>
      <c r="M240" s="457"/>
      <c r="N240" s="457"/>
      <c r="O240" s="457"/>
      <c r="P240" s="457"/>
      <c r="Q240" s="196"/>
      <c r="R240" s="186"/>
      <c r="S240" s="244"/>
      <c r="T240" s="128" t="s">
        <v>229</v>
      </c>
      <c r="W240" s="131" t="s">
        <v>0</v>
      </c>
      <c r="X240" s="131"/>
      <c r="Y240" s="131"/>
      <c r="Z240" s="131"/>
      <c r="AA240" s="131"/>
      <c r="AB240" s="131"/>
      <c r="AC240" s="339" t="s">
        <v>11</v>
      </c>
      <c r="AD240" s="187"/>
      <c r="AE240" s="186"/>
      <c r="AF240" s="244"/>
      <c r="AG240" s="128" t="s">
        <v>229</v>
      </c>
      <c r="AJ240" s="131" t="s">
        <v>0</v>
      </c>
      <c r="AK240" s="131"/>
      <c r="AL240" s="131"/>
      <c r="AM240" s="131"/>
      <c r="AN240" s="131"/>
      <c r="AO240" s="131"/>
      <c r="AP240" s="339" t="s">
        <v>11</v>
      </c>
      <c r="AQ240" s="187"/>
    </row>
    <row r="241" spans="1:43" x14ac:dyDescent="0.2">
      <c r="A241" s="186"/>
      <c r="B241" s="363"/>
      <c r="C241" s="187"/>
      <c r="D241" s="186"/>
      <c r="E241" s="457"/>
      <c r="F241" s="457"/>
      <c r="G241" s="457"/>
      <c r="H241" s="457"/>
      <c r="I241" s="457"/>
      <c r="J241" s="457"/>
      <c r="K241" s="457"/>
      <c r="L241" s="457"/>
      <c r="M241" s="457"/>
      <c r="N241" s="457"/>
      <c r="O241" s="457"/>
      <c r="P241" s="457"/>
      <c r="Q241" s="196"/>
      <c r="R241" s="186"/>
      <c r="S241" s="390" t="s">
        <v>180</v>
      </c>
      <c r="T241" s="244"/>
      <c r="U241" s="244"/>
      <c r="V241" s="244"/>
      <c r="W241" s="244"/>
      <c r="X241" s="197" t="s">
        <v>0</v>
      </c>
      <c r="Y241" s="197"/>
      <c r="Z241" s="197"/>
      <c r="AA241" s="197"/>
      <c r="AB241" s="197"/>
      <c r="AC241" s="339" t="s">
        <v>31</v>
      </c>
      <c r="AD241" s="187"/>
      <c r="AE241" s="186"/>
      <c r="AF241" s="390" t="s">
        <v>180</v>
      </c>
      <c r="AG241" s="244"/>
      <c r="AH241" s="244"/>
      <c r="AI241" s="244"/>
      <c r="AJ241" s="244"/>
      <c r="AK241" s="197" t="s">
        <v>0</v>
      </c>
      <c r="AL241" s="197"/>
      <c r="AM241" s="197"/>
      <c r="AN241" s="197"/>
      <c r="AO241" s="197"/>
      <c r="AP241" s="339" t="s">
        <v>31</v>
      </c>
      <c r="AQ241" s="187"/>
    </row>
    <row r="242" spans="1:43" ht="6" customHeight="1" thickBot="1" x14ac:dyDescent="0.25">
      <c r="A242" s="198"/>
      <c r="B242" s="364"/>
      <c r="C242" s="200"/>
      <c r="D242" s="198"/>
      <c r="E242" s="199"/>
      <c r="F242" s="199"/>
      <c r="G242" s="199"/>
      <c r="H242" s="199"/>
      <c r="I242" s="199"/>
      <c r="J242" s="199"/>
      <c r="K242" s="199"/>
      <c r="L242" s="199"/>
      <c r="M242" s="199"/>
      <c r="N242" s="199"/>
      <c r="O242" s="199"/>
      <c r="P242" s="199"/>
      <c r="Q242" s="200"/>
      <c r="R242" s="198"/>
      <c r="S242" s="199"/>
      <c r="T242" s="199"/>
      <c r="U242" s="199"/>
      <c r="V242" s="199"/>
      <c r="W242" s="199"/>
      <c r="X242" s="199"/>
      <c r="Y242" s="199"/>
      <c r="Z242" s="199"/>
      <c r="AA242" s="199"/>
      <c r="AB242" s="199"/>
      <c r="AC242" s="199"/>
      <c r="AD242" s="200"/>
      <c r="AE242" s="198"/>
      <c r="AF242" s="199"/>
      <c r="AG242" s="199"/>
      <c r="AH242" s="199"/>
      <c r="AI242" s="199"/>
      <c r="AJ242" s="199"/>
      <c r="AK242" s="199"/>
      <c r="AL242" s="199"/>
      <c r="AM242" s="199"/>
      <c r="AN242" s="199"/>
      <c r="AO242" s="199"/>
      <c r="AP242" s="199"/>
      <c r="AQ242" s="200"/>
    </row>
    <row r="243" spans="1:43" ht="6" customHeight="1" x14ac:dyDescent="0.2">
      <c r="A243" s="360"/>
      <c r="B243" s="340"/>
      <c r="C243" s="184"/>
      <c r="D243" s="182"/>
      <c r="E243" s="183"/>
      <c r="F243" s="183"/>
      <c r="G243" s="183"/>
      <c r="H243" s="183"/>
      <c r="I243" s="183"/>
      <c r="J243" s="183"/>
      <c r="K243" s="183"/>
      <c r="L243" s="183"/>
      <c r="M243" s="183"/>
      <c r="N243" s="183"/>
      <c r="O243" s="183"/>
      <c r="P243" s="183"/>
      <c r="Q243" s="184"/>
      <c r="R243" s="182"/>
      <c r="S243" s="183"/>
      <c r="T243" s="183"/>
      <c r="U243" s="183"/>
      <c r="V243" s="183"/>
      <c r="W243" s="183"/>
      <c r="X243" s="183"/>
      <c r="Y243" s="183"/>
      <c r="Z243" s="183"/>
      <c r="AA243" s="183"/>
      <c r="AB243" s="183"/>
      <c r="AC243" s="183"/>
      <c r="AD243" s="184"/>
      <c r="AE243" s="182"/>
      <c r="AF243" s="183"/>
      <c r="AG243" s="183"/>
      <c r="AH243" s="183"/>
      <c r="AI243" s="183"/>
      <c r="AJ243" s="183"/>
      <c r="AK243" s="183"/>
      <c r="AL243" s="183"/>
      <c r="AM243" s="183"/>
      <c r="AN243" s="183"/>
      <c r="AO243" s="183"/>
      <c r="AP243" s="183"/>
      <c r="AQ243" s="185"/>
    </row>
    <row r="244" spans="1:43" ht="11.25" customHeight="1" x14ac:dyDescent="0.2">
      <c r="A244" s="361"/>
      <c r="B244" s="357">
        <v>426</v>
      </c>
      <c r="C244" s="187"/>
      <c r="D244" s="186"/>
      <c r="E244" s="472" t="s">
        <v>369</v>
      </c>
      <c r="F244" s="472"/>
      <c r="G244" s="472"/>
      <c r="H244" s="472"/>
      <c r="I244" s="472"/>
      <c r="J244" s="472"/>
      <c r="K244" s="472"/>
      <c r="L244" s="472"/>
      <c r="M244" s="472"/>
      <c r="N244" s="472"/>
      <c r="O244" s="472"/>
      <c r="P244" s="472"/>
      <c r="Q244" s="187"/>
      <c r="R244" s="186"/>
      <c r="S244" s="244" t="s">
        <v>370</v>
      </c>
      <c r="T244" s="244"/>
      <c r="U244" s="244"/>
      <c r="V244" s="244"/>
      <c r="W244" s="244"/>
      <c r="X244" s="244"/>
      <c r="Y244" s="244"/>
      <c r="Z244" s="244"/>
      <c r="AA244" s="39" t="s">
        <v>370</v>
      </c>
      <c r="AB244" s="244"/>
      <c r="AC244" s="128"/>
      <c r="AD244" s="187"/>
      <c r="AE244" s="186"/>
      <c r="AF244" s="244" t="s">
        <v>370</v>
      </c>
      <c r="AG244" s="244"/>
      <c r="AH244" s="244"/>
      <c r="AI244" s="244"/>
      <c r="AJ244" s="244"/>
      <c r="AK244" s="244"/>
      <c r="AL244" s="244"/>
      <c r="AM244" s="244"/>
      <c r="AN244" s="39" t="s">
        <v>370</v>
      </c>
      <c r="AO244" s="244"/>
      <c r="AP244" s="128"/>
      <c r="AQ244" s="190"/>
    </row>
    <row r="245" spans="1:43" x14ac:dyDescent="0.2">
      <c r="A245" s="361"/>
      <c r="B245" s="339"/>
      <c r="C245" s="187"/>
      <c r="D245" s="186"/>
      <c r="E245" s="472"/>
      <c r="F245" s="472"/>
      <c r="G245" s="472"/>
      <c r="H245" s="472"/>
      <c r="I245" s="472"/>
      <c r="J245" s="472"/>
      <c r="K245" s="472"/>
      <c r="L245" s="472"/>
      <c r="M245" s="472"/>
      <c r="N245" s="472"/>
      <c r="O245" s="472"/>
      <c r="P245" s="472"/>
      <c r="Q245" s="187"/>
      <c r="R245" s="186"/>
      <c r="S245" s="244" t="s">
        <v>126</v>
      </c>
      <c r="T245" s="244"/>
      <c r="U245" s="244"/>
      <c r="V245" s="244"/>
      <c r="W245" s="244"/>
      <c r="X245" s="244"/>
      <c r="Y245" s="244"/>
      <c r="Z245" s="244"/>
      <c r="AA245" s="39" t="s">
        <v>116</v>
      </c>
      <c r="AB245" s="244"/>
      <c r="AC245" s="128"/>
      <c r="AD245" s="187"/>
      <c r="AE245" s="186"/>
      <c r="AF245" s="244" t="s">
        <v>126</v>
      </c>
      <c r="AG245" s="244"/>
      <c r="AH245" s="244"/>
      <c r="AI245" s="244"/>
      <c r="AJ245" s="244"/>
      <c r="AK245" s="244"/>
      <c r="AL245" s="244"/>
      <c r="AM245" s="244"/>
      <c r="AN245" s="39" t="s">
        <v>116</v>
      </c>
      <c r="AO245" s="244"/>
      <c r="AP245" s="128"/>
      <c r="AQ245" s="190"/>
    </row>
    <row r="246" spans="1:43" x14ac:dyDescent="0.2">
      <c r="A246" s="361"/>
      <c r="B246" s="357"/>
      <c r="C246" s="187"/>
      <c r="D246" s="186"/>
      <c r="E246" s="472"/>
      <c r="F246" s="472"/>
      <c r="G246" s="472"/>
      <c r="H246" s="472"/>
      <c r="I246" s="472"/>
      <c r="J246" s="472"/>
      <c r="K246" s="472"/>
      <c r="L246" s="472"/>
      <c r="M246" s="472"/>
      <c r="N246" s="472"/>
      <c r="O246" s="472"/>
      <c r="P246" s="472"/>
      <c r="Q246" s="187"/>
      <c r="R246" s="186"/>
      <c r="S246" s="189"/>
      <c r="T246" s="189"/>
      <c r="U246" s="244"/>
      <c r="V246" s="244"/>
      <c r="W246" s="244"/>
      <c r="X246" s="244"/>
      <c r="Y246" s="244"/>
      <c r="Z246" s="244"/>
      <c r="AA246" s="39" t="s">
        <v>126</v>
      </c>
      <c r="AB246" s="244"/>
      <c r="AC246" s="128"/>
      <c r="AD246" s="187"/>
      <c r="AE246" s="186"/>
      <c r="AF246" s="189"/>
      <c r="AG246" s="189"/>
      <c r="AH246" s="244"/>
      <c r="AI246" s="244"/>
      <c r="AJ246" s="244"/>
      <c r="AK246" s="244"/>
      <c r="AL246" s="244"/>
      <c r="AM246" s="244"/>
      <c r="AN246" s="39" t="s">
        <v>126</v>
      </c>
      <c r="AO246" s="244"/>
      <c r="AP246" s="128"/>
      <c r="AQ246" s="190"/>
    </row>
    <row r="247" spans="1:43" x14ac:dyDescent="0.2">
      <c r="A247" s="361"/>
      <c r="B247" s="357"/>
      <c r="C247" s="187"/>
      <c r="D247" s="186"/>
      <c r="E247" s="472"/>
      <c r="F247" s="472"/>
      <c r="G247" s="472"/>
      <c r="H247" s="472"/>
      <c r="I247" s="472"/>
      <c r="J247" s="472"/>
      <c r="K247" s="472"/>
      <c r="L247" s="472"/>
      <c r="M247" s="472"/>
      <c r="N247" s="472"/>
      <c r="O247" s="472"/>
      <c r="P247" s="472"/>
      <c r="Q247" s="187"/>
      <c r="R247" s="186"/>
      <c r="S247" s="189"/>
      <c r="T247" s="189"/>
      <c r="U247" s="244"/>
      <c r="V247" s="244"/>
      <c r="W247" s="244"/>
      <c r="X247" s="244"/>
      <c r="Y247" s="244"/>
      <c r="Z247" s="244"/>
      <c r="AA247" s="244"/>
      <c r="AB247" s="244"/>
      <c r="AC247" s="244"/>
      <c r="AD247" s="187"/>
      <c r="AE247" s="186"/>
      <c r="AF247" s="189"/>
      <c r="AG247" s="189"/>
      <c r="AH247" s="244"/>
      <c r="AI247" s="244"/>
      <c r="AJ247" s="244"/>
      <c r="AK247" s="244"/>
      <c r="AL247" s="244"/>
      <c r="AM247" s="244"/>
      <c r="AN247" s="244"/>
      <c r="AO247" s="244"/>
      <c r="AP247" s="244"/>
      <c r="AQ247" s="190"/>
    </row>
    <row r="248" spans="1:43" x14ac:dyDescent="0.2">
      <c r="A248" s="361"/>
      <c r="B248" s="357"/>
      <c r="C248" s="187"/>
      <c r="D248" s="186"/>
      <c r="E248" s="472"/>
      <c r="F248" s="472"/>
      <c r="G248" s="472"/>
      <c r="H248" s="472"/>
      <c r="I248" s="472"/>
      <c r="J248" s="472"/>
      <c r="K248" s="472"/>
      <c r="L248" s="472"/>
      <c r="M248" s="472"/>
      <c r="N248" s="472"/>
      <c r="O248" s="472"/>
      <c r="P248" s="472"/>
      <c r="Q248" s="187"/>
      <c r="R248" s="186"/>
      <c r="S248" s="189"/>
      <c r="T248" s="189"/>
      <c r="U248" s="244"/>
      <c r="V248" s="244"/>
      <c r="W248" s="244"/>
      <c r="X248" s="244"/>
      <c r="Y248" s="244"/>
      <c r="Z248" s="244"/>
      <c r="AA248" s="39" t="s">
        <v>401</v>
      </c>
      <c r="AB248" s="244"/>
      <c r="AC248" s="244"/>
      <c r="AD248" s="187"/>
      <c r="AE248" s="186"/>
      <c r="AF248" s="189"/>
      <c r="AG248" s="189"/>
      <c r="AH248" s="244"/>
      <c r="AI248" s="244"/>
      <c r="AJ248" s="244"/>
      <c r="AK248" s="244"/>
      <c r="AL248" s="244"/>
      <c r="AM248" s="244"/>
      <c r="AN248" s="39" t="s">
        <v>401</v>
      </c>
      <c r="AO248" s="244"/>
      <c r="AP248" s="244"/>
      <c r="AQ248" s="190"/>
    </row>
    <row r="249" spans="1:43" ht="6" customHeight="1" thickBot="1" x14ac:dyDescent="0.25">
      <c r="A249" s="362"/>
      <c r="B249" s="341"/>
      <c r="C249" s="194"/>
      <c r="D249" s="192"/>
      <c r="E249" s="193"/>
      <c r="F249" s="193"/>
      <c r="G249" s="193"/>
      <c r="H249" s="193"/>
      <c r="I249" s="193"/>
      <c r="J249" s="193"/>
      <c r="K249" s="193"/>
      <c r="L249" s="193"/>
      <c r="M249" s="193"/>
      <c r="N249" s="193"/>
      <c r="O249" s="193"/>
      <c r="P249" s="193"/>
      <c r="Q249" s="194"/>
      <c r="R249" s="192"/>
      <c r="S249" s="193"/>
      <c r="T249" s="193"/>
      <c r="U249" s="193"/>
      <c r="V249" s="193"/>
      <c r="W249" s="193"/>
      <c r="X249" s="193"/>
      <c r="Y249" s="193"/>
      <c r="Z249" s="193"/>
      <c r="AA249" s="193"/>
      <c r="AB249" s="193"/>
      <c r="AC249" s="193"/>
      <c r="AD249" s="194"/>
      <c r="AE249" s="192"/>
      <c r="AF249" s="193"/>
      <c r="AG249" s="193"/>
      <c r="AH249" s="193"/>
      <c r="AI249" s="193"/>
      <c r="AJ249" s="193"/>
      <c r="AK249" s="193"/>
      <c r="AL249" s="193"/>
      <c r="AM249" s="193"/>
      <c r="AN249" s="193"/>
      <c r="AO249" s="193"/>
      <c r="AP249" s="193"/>
      <c r="AQ249" s="195"/>
    </row>
    <row r="250" spans="1:43" ht="6" customHeight="1" x14ac:dyDescent="0.2">
      <c r="A250" s="182"/>
      <c r="B250" s="340"/>
      <c r="C250" s="184"/>
      <c r="D250" s="182"/>
      <c r="E250" s="183"/>
      <c r="F250" s="183"/>
      <c r="G250" s="183"/>
      <c r="H250" s="183"/>
      <c r="I250" s="183"/>
      <c r="J250" s="183"/>
      <c r="K250" s="183"/>
      <c r="L250" s="183"/>
      <c r="M250" s="183"/>
      <c r="N250" s="183"/>
      <c r="O250" s="183"/>
      <c r="P250" s="183"/>
      <c r="Q250" s="184"/>
      <c r="R250" s="182"/>
      <c r="S250" s="183"/>
      <c r="T250" s="183"/>
      <c r="U250" s="183"/>
      <c r="V250" s="183"/>
      <c r="W250" s="183"/>
      <c r="X250" s="183"/>
      <c r="Y250" s="183"/>
      <c r="Z250" s="183"/>
      <c r="AA250" s="183"/>
      <c r="AB250" s="183"/>
      <c r="AC250" s="183"/>
      <c r="AD250" s="184"/>
      <c r="AE250" s="182"/>
      <c r="AF250" s="183"/>
      <c r="AG250" s="183"/>
      <c r="AH250" s="183"/>
      <c r="AI250" s="183"/>
      <c r="AJ250" s="183"/>
      <c r="AK250" s="183"/>
      <c r="AL250" s="183"/>
      <c r="AM250" s="183"/>
      <c r="AN250" s="183"/>
      <c r="AO250" s="183"/>
      <c r="AP250" s="183"/>
      <c r="AQ250" s="184"/>
    </row>
    <row r="251" spans="1:43" ht="11.25" customHeight="1" x14ac:dyDescent="0.2">
      <c r="A251" s="186"/>
      <c r="B251" s="357">
        <v>427</v>
      </c>
      <c r="C251" s="187"/>
      <c r="D251" s="186"/>
      <c r="E251" s="457" t="str">
        <f ca="1">VLOOKUP(INDIRECT(ADDRESS(ROW(),COLUMN()-3)),Language_Translations,MATCH(Language_Selected,Language_Options,0),FALSE)</f>
        <v>Combien de comprimés de (AUTRE ANTIPALUDIQUE) (NOM) a-t-il/elle pris par jour ?</v>
      </c>
      <c r="F251" s="457"/>
      <c r="G251" s="457"/>
      <c r="H251" s="457"/>
      <c r="I251" s="457"/>
      <c r="J251" s="457"/>
      <c r="K251" s="457"/>
      <c r="L251" s="457"/>
      <c r="M251" s="457"/>
      <c r="N251" s="457"/>
      <c r="O251" s="457"/>
      <c r="P251" s="457"/>
      <c r="Q251" s="196"/>
      <c r="R251" s="186"/>
      <c r="S251" s="244" t="s">
        <v>227</v>
      </c>
      <c r="T251" s="244"/>
      <c r="U251" s="244"/>
      <c r="V251" s="244"/>
      <c r="W251" s="197" t="s">
        <v>0</v>
      </c>
      <c r="X251" s="197"/>
      <c r="Y251" s="197"/>
      <c r="Z251" s="197"/>
      <c r="AA251" s="197"/>
      <c r="AB251" s="197"/>
      <c r="AC251" s="339" t="s">
        <v>49</v>
      </c>
      <c r="AD251" s="187"/>
      <c r="AE251" s="186"/>
      <c r="AF251" s="244" t="s">
        <v>227</v>
      </c>
      <c r="AG251" s="244"/>
      <c r="AH251" s="244"/>
      <c r="AI251" s="244"/>
      <c r="AJ251" s="197" t="s">
        <v>0</v>
      </c>
      <c r="AK251" s="197"/>
      <c r="AL251" s="197"/>
      <c r="AM251" s="197"/>
      <c r="AN251" s="197"/>
      <c r="AO251" s="197"/>
      <c r="AP251" s="339" t="s">
        <v>49</v>
      </c>
      <c r="AQ251" s="187"/>
    </row>
    <row r="252" spans="1:43" x14ac:dyDescent="0.2">
      <c r="A252" s="186"/>
      <c r="B252" s="339"/>
      <c r="C252" s="187"/>
      <c r="D252" s="186"/>
      <c r="E252" s="457"/>
      <c r="F252" s="457"/>
      <c r="G252" s="457"/>
      <c r="H252" s="457"/>
      <c r="I252" s="457"/>
      <c r="J252" s="457"/>
      <c r="K252" s="457"/>
      <c r="L252" s="457"/>
      <c r="M252" s="457"/>
      <c r="N252" s="457"/>
      <c r="O252" s="457"/>
      <c r="P252" s="457"/>
      <c r="Q252" s="196"/>
      <c r="R252" s="186"/>
      <c r="S252" s="244" t="s">
        <v>228</v>
      </c>
      <c r="T252" s="244"/>
      <c r="U252" s="244"/>
      <c r="V252" s="244"/>
      <c r="W252" s="197"/>
      <c r="X252" s="197" t="s">
        <v>0</v>
      </c>
      <c r="Y252" s="197"/>
      <c r="Z252" s="197"/>
      <c r="AA252" s="197"/>
      <c r="AB252" s="197"/>
      <c r="AC252" s="339" t="s">
        <v>8</v>
      </c>
      <c r="AD252" s="187"/>
      <c r="AE252" s="186"/>
      <c r="AF252" s="244" t="s">
        <v>228</v>
      </c>
      <c r="AG252" s="244"/>
      <c r="AH252" s="244"/>
      <c r="AI252" s="244"/>
      <c r="AJ252" s="197"/>
      <c r="AK252" s="197" t="s">
        <v>0</v>
      </c>
      <c r="AL252" s="197"/>
      <c r="AM252" s="197"/>
      <c r="AN252" s="197"/>
      <c r="AO252" s="197"/>
      <c r="AP252" s="339" t="s">
        <v>8</v>
      </c>
      <c r="AQ252" s="187"/>
    </row>
    <row r="253" spans="1:43" x14ac:dyDescent="0.2">
      <c r="A253" s="186"/>
      <c r="B253" s="363"/>
      <c r="C253" s="187"/>
      <c r="D253" s="186"/>
      <c r="E253" s="457"/>
      <c r="F253" s="457"/>
      <c r="G253" s="457"/>
      <c r="H253" s="457"/>
      <c r="I253" s="457"/>
      <c r="J253" s="457"/>
      <c r="K253" s="457"/>
      <c r="L253" s="457"/>
      <c r="M253" s="457"/>
      <c r="N253" s="457"/>
      <c r="O253" s="457"/>
      <c r="P253" s="457"/>
      <c r="Q253" s="196"/>
      <c r="R253" s="186"/>
      <c r="S253" s="244" t="s">
        <v>230</v>
      </c>
      <c r="T253" s="244"/>
      <c r="U253" s="244"/>
      <c r="V253" s="244"/>
      <c r="W253" s="244"/>
      <c r="X253" s="244"/>
      <c r="Y253" s="244"/>
      <c r="Z253" s="244"/>
      <c r="AA253" s="244"/>
      <c r="AB253" s="244"/>
      <c r="AC253" s="181"/>
      <c r="AD253" s="187"/>
      <c r="AE253" s="186"/>
      <c r="AF253" s="244" t="s">
        <v>230</v>
      </c>
      <c r="AG253" s="244"/>
      <c r="AH253" s="244"/>
      <c r="AI253" s="244"/>
      <c r="AJ253" s="244"/>
      <c r="AK253" s="244"/>
      <c r="AL253" s="244"/>
      <c r="AM253" s="244"/>
      <c r="AN253" s="244"/>
      <c r="AO253" s="244"/>
      <c r="AP253" s="181"/>
      <c r="AQ253" s="187"/>
    </row>
    <row r="254" spans="1:43" x14ac:dyDescent="0.2">
      <c r="A254" s="186"/>
      <c r="B254" s="363"/>
      <c r="C254" s="187"/>
      <c r="D254" s="186"/>
      <c r="E254" s="457"/>
      <c r="F254" s="457"/>
      <c r="G254" s="457"/>
      <c r="H254" s="457"/>
      <c r="I254" s="457"/>
      <c r="J254" s="457"/>
      <c r="K254" s="457"/>
      <c r="L254" s="457"/>
      <c r="M254" s="457"/>
      <c r="N254" s="457"/>
      <c r="O254" s="457"/>
      <c r="P254" s="457"/>
      <c r="Q254" s="196"/>
      <c r="R254" s="186"/>
      <c r="T254" s="128" t="s">
        <v>229</v>
      </c>
      <c r="W254" s="131" t="s">
        <v>0</v>
      </c>
      <c r="X254" s="131"/>
      <c r="Y254" s="131"/>
      <c r="Z254" s="131"/>
      <c r="AA254" s="131"/>
      <c r="AB254" s="131"/>
      <c r="AC254" s="339" t="s">
        <v>10</v>
      </c>
      <c r="AD254" s="187"/>
      <c r="AE254" s="186"/>
      <c r="AG254" s="128" t="s">
        <v>229</v>
      </c>
      <c r="AJ254" s="131" t="s">
        <v>0</v>
      </c>
      <c r="AK254" s="131"/>
      <c r="AL254" s="131"/>
      <c r="AM254" s="131"/>
      <c r="AN254" s="131"/>
      <c r="AO254" s="131"/>
      <c r="AP254" s="339" t="s">
        <v>10</v>
      </c>
      <c r="AQ254" s="187"/>
    </row>
    <row r="255" spans="1:43" x14ac:dyDescent="0.2">
      <c r="A255" s="186"/>
      <c r="B255" s="363"/>
      <c r="C255" s="187"/>
      <c r="D255" s="186"/>
      <c r="E255" s="457"/>
      <c r="F255" s="457"/>
      <c r="G255" s="457"/>
      <c r="H255" s="457"/>
      <c r="I255" s="457"/>
      <c r="J255" s="457"/>
      <c r="K255" s="457"/>
      <c r="L255" s="457"/>
      <c r="M255" s="457"/>
      <c r="N255" s="457"/>
      <c r="O255" s="457"/>
      <c r="P255" s="457"/>
      <c r="Q255" s="196"/>
      <c r="R255" s="186"/>
      <c r="S255" s="244" t="s">
        <v>408</v>
      </c>
      <c r="T255" s="244"/>
      <c r="U255" s="244"/>
      <c r="V255" s="244"/>
      <c r="W255" s="244"/>
      <c r="X255" s="244"/>
      <c r="Y255" s="244"/>
      <c r="Z255" s="244"/>
      <c r="AA255" s="244"/>
      <c r="AB255" s="244"/>
      <c r="AC255" s="181"/>
      <c r="AD255" s="187"/>
      <c r="AE255" s="186"/>
      <c r="AF255" s="244" t="s">
        <v>408</v>
      </c>
      <c r="AG255" s="244"/>
      <c r="AH255" s="244"/>
      <c r="AI255" s="244"/>
      <c r="AJ255" s="244"/>
      <c r="AK255" s="244"/>
      <c r="AL255" s="244"/>
      <c r="AM255" s="244"/>
      <c r="AN255" s="244"/>
      <c r="AO255" s="244"/>
      <c r="AP255" s="181"/>
      <c r="AQ255" s="187"/>
    </row>
    <row r="256" spans="1:43" x14ac:dyDescent="0.2">
      <c r="A256" s="186"/>
      <c r="B256" s="363"/>
      <c r="C256" s="187"/>
      <c r="D256" s="186"/>
      <c r="E256" s="457"/>
      <c r="F256" s="457"/>
      <c r="G256" s="457"/>
      <c r="H256" s="457"/>
      <c r="I256" s="457"/>
      <c r="J256" s="457"/>
      <c r="K256" s="457"/>
      <c r="L256" s="457"/>
      <c r="M256" s="457"/>
      <c r="N256" s="457"/>
      <c r="O256" s="457"/>
      <c r="P256" s="457"/>
      <c r="Q256" s="196"/>
      <c r="R256" s="186"/>
      <c r="S256" s="244"/>
      <c r="T256" s="128" t="s">
        <v>229</v>
      </c>
      <c r="W256" s="131" t="s">
        <v>0</v>
      </c>
      <c r="X256" s="131"/>
      <c r="Y256" s="131"/>
      <c r="Z256" s="131"/>
      <c r="AA256" s="131"/>
      <c r="AB256" s="131"/>
      <c r="AC256" s="339" t="s">
        <v>11</v>
      </c>
      <c r="AD256" s="187"/>
      <c r="AE256" s="186"/>
      <c r="AF256" s="244"/>
      <c r="AG256" s="128" t="s">
        <v>229</v>
      </c>
      <c r="AJ256" s="131" t="s">
        <v>0</v>
      </c>
      <c r="AK256" s="131"/>
      <c r="AL256" s="131"/>
      <c r="AM256" s="131"/>
      <c r="AN256" s="131"/>
      <c r="AO256" s="131"/>
      <c r="AP256" s="339" t="s">
        <v>11</v>
      </c>
      <c r="AQ256" s="187"/>
    </row>
    <row r="257" spans="1:43" x14ac:dyDescent="0.2">
      <c r="A257" s="186"/>
      <c r="B257" s="363"/>
      <c r="C257" s="187"/>
      <c r="D257" s="186"/>
      <c r="E257" s="457"/>
      <c r="F257" s="457"/>
      <c r="G257" s="457"/>
      <c r="H257" s="457"/>
      <c r="I257" s="457"/>
      <c r="J257" s="457"/>
      <c r="K257" s="457"/>
      <c r="L257" s="457"/>
      <c r="M257" s="457"/>
      <c r="N257" s="457"/>
      <c r="O257" s="457"/>
      <c r="P257" s="457"/>
      <c r="Q257" s="196"/>
      <c r="R257" s="186"/>
      <c r="S257" s="390" t="s">
        <v>180</v>
      </c>
      <c r="T257" s="244"/>
      <c r="U257" s="244"/>
      <c r="V257" s="244"/>
      <c r="W257" s="244"/>
      <c r="X257" s="197" t="s">
        <v>0</v>
      </c>
      <c r="Y257" s="197"/>
      <c r="Z257" s="197"/>
      <c r="AA257" s="197"/>
      <c r="AB257" s="197"/>
      <c r="AC257" s="339" t="s">
        <v>31</v>
      </c>
      <c r="AD257" s="187"/>
      <c r="AE257" s="186"/>
      <c r="AF257" s="390" t="s">
        <v>180</v>
      </c>
      <c r="AG257" s="244"/>
      <c r="AH257" s="244"/>
      <c r="AI257" s="244"/>
      <c r="AJ257" s="244"/>
      <c r="AK257" s="197" t="s">
        <v>0</v>
      </c>
      <c r="AL257" s="197"/>
      <c r="AM257" s="197"/>
      <c r="AN257" s="197"/>
      <c r="AO257" s="197"/>
      <c r="AP257" s="339" t="s">
        <v>31</v>
      </c>
      <c r="AQ257" s="187"/>
    </row>
    <row r="258" spans="1:43" ht="6" customHeight="1" thickBot="1" x14ac:dyDescent="0.25">
      <c r="A258" s="198"/>
      <c r="B258" s="364"/>
      <c r="C258" s="200"/>
      <c r="D258" s="198"/>
      <c r="E258" s="199"/>
      <c r="F258" s="199"/>
      <c r="G258" s="199"/>
      <c r="H258" s="199"/>
      <c r="I258" s="199"/>
      <c r="J258" s="199"/>
      <c r="K258" s="199"/>
      <c r="L258" s="199"/>
      <c r="M258" s="199"/>
      <c r="N258" s="199"/>
      <c r="O258" s="199"/>
      <c r="P258" s="199"/>
      <c r="Q258" s="200"/>
      <c r="R258" s="198"/>
      <c r="S258" s="199"/>
      <c r="T258" s="199"/>
      <c r="U258" s="199"/>
      <c r="V258" s="199"/>
      <c r="W258" s="199"/>
      <c r="X258" s="199"/>
      <c r="Y258" s="199"/>
      <c r="Z258" s="199"/>
      <c r="AA258" s="199"/>
      <c r="AB258" s="199"/>
      <c r="AC258" s="199"/>
      <c r="AD258" s="200"/>
      <c r="AE258" s="198"/>
      <c r="AF258" s="199"/>
      <c r="AG258" s="199"/>
      <c r="AH258" s="199"/>
      <c r="AI258" s="199"/>
      <c r="AJ258" s="199"/>
      <c r="AK258" s="199"/>
      <c r="AL258" s="199"/>
      <c r="AM258" s="199"/>
      <c r="AN258" s="199"/>
      <c r="AO258" s="199"/>
      <c r="AP258" s="199"/>
      <c r="AQ258" s="200"/>
    </row>
    <row r="259" spans="1:43" ht="6" customHeight="1" x14ac:dyDescent="0.2">
      <c r="A259" s="162"/>
      <c r="B259" s="163"/>
      <c r="C259" s="164"/>
      <c r="D259" s="165"/>
      <c r="E259" s="1"/>
      <c r="F259" s="1"/>
      <c r="G259" s="1"/>
      <c r="H259" s="1"/>
      <c r="I259" s="1"/>
      <c r="J259" s="1"/>
      <c r="K259" s="1"/>
      <c r="L259" s="1"/>
      <c r="M259" s="1"/>
      <c r="N259" s="1"/>
      <c r="O259" s="1"/>
      <c r="P259" s="1"/>
      <c r="Q259" s="164"/>
      <c r="R259" s="165"/>
      <c r="S259" s="1"/>
      <c r="T259" s="1"/>
      <c r="U259" s="1"/>
      <c r="V259" s="1"/>
      <c r="W259" s="1"/>
      <c r="X259" s="1"/>
      <c r="Y259" s="1"/>
      <c r="Z259" s="1"/>
      <c r="AA259" s="1"/>
      <c r="AB259" s="1"/>
      <c r="AC259" s="152"/>
      <c r="AD259" s="164"/>
      <c r="AE259" s="165"/>
      <c r="AF259" s="1"/>
      <c r="AG259" s="1"/>
      <c r="AH259" s="1"/>
      <c r="AI259" s="1"/>
      <c r="AJ259" s="1"/>
      <c r="AK259" s="1"/>
      <c r="AL259" s="1"/>
      <c r="AM259" s="1"/>
      <c r="AN259" s="1"/>
      <c r="AO259" s="1"/>
      <c r="AP259" s="152"/>
      <c r="AQ259" s="166"/>
    </row>
    <row r="260" spans="1:43" ht="11.25" customHeight="1" x14ac:dyDescent="0.2">
      <c r="A260" s="167"/>
      <c r="B260" s="248">
        <v>428</v>
      </c>
      <c r="C260" s="59"/>
      <c r="D260" s="60"/>
      <c r="E260" s="25"/>
      <c r="F260" s="25"/>
      <c r="G260" s="25"/>
      <c r="H260" s="25"/>
      <c r="I260" s="25"/>
      <c r="J260" s="25"/>
      <c r="K260" s="25"/>
      <c r="L260" s="25"/>
      <c r="M260" s="25"/>
      <c r="N260" s="25"/>
      <c r="O260" s="25"/>
      <c r="P260" s="25"/>
      <c r="Q260" s="59"/>
      <c r="R260" s="60"/>
      <c r="S260" s="447" t="s">
        <v>407</v>
      </c>
      <c r="T260" s="447"/>
      <c r="U260" s="447"/>
      <c r="V260" s="447"/>
      <c r="W260" s="447"/>
      <c r="X260" s="447"/>
      <c r="Y260" s="447"/>
      <c r="Z260" s="447"/>
      <c r="AA260" s="447"/>
      <c r="AB260" s="447"/>
      <c r="AC260" s="447"/>
      <c r="AD260" s="59"/>
      <c r="AE260" s="60"/>
      <c r="AF260" s="447" t="s">
        <v>407</v>
      </c>
      <c r="AG260" s="447"/>
      <c r="AH260" s="447"/>
      <c r="AI260" s="447"/>
      <c r="AJ260" s="447"/>
      <c r="AK260" s="447"/>
      <c r="AL260" s="447"/>
      <c r="AM260" s="447"/>
      <c r="AN260" s="447"/>
      <c r="AO260" s="447"/>
      <c r="AP260" s="447"/>
      <c r="AQ260" s="168"/>
    </row>
    <row r="261" spans="1:43" x14ac:dyDescent="0.2">
      <c r="A261" s="167"/>
      <c r="B261" s="248"/>
      <c r="C261" s="59"/>
      <c r="D261" s="60"/>
      <c r="E261" s="25"/>
      <c r="F261" s="25"/>
      <c r="G261" s="25"/>
      <c r="H261" s="25"/>
      <c r="I261" s="25"/>
      <c r="J261" s="25"/>
      <c r="K261" s="25"/>
      <c r="L261" s="25"/>
      <c r="M261" s="25"/>
      <c r="N261" s="25"/>
      <c r="O261" s="25"/>
      <c r="P261" s="25"/>
      <c r="Q261" s="59"/>
      <c r="R261" s="60"/>
      <c r="S261" s="447"/>
      <c r="T261" s="447"/>
      <c r="U261" s="447"/>
      <c r="V261" s="447"/>
      <c r="W261" s="447"/>
      <c r="X261" s="447"/>
      <c r="Y261" s="447"/>
      <c r="Z261" s="447"/>
      <c r="AA261" s="447"/>
      <c r="AB261" s="447"/>
      <c r="AC261" s="447"/>
      <c r="AD261" s="59"/>
      <c r="AE261" s="60"/>
      <c r="AF261" s="447"/>
      <c r="AG261" s="447"/>
      <c r="AH261" s="447"/>
      <c r="AI261" s="447"/>
      <c r="AJ261" s="447"/>
      <c r="AK261" s="447"/>
      <c r="AL261" s="447"/>
      <c r="AM261" s="447"/>
      <c r="AN261" s="447"/>
      <c r="AO261" s="447"/>
      <c r="AP261" s="447"/>
      <c r="AQ261" s="168"/>
    </row>
    <row r="262" spans="1:43" x14ac:dyDescent="0.2">
      <c r="A262" s="167"/>
      <c r="B262" s="248"/>
      <c r="C262" s="59"/>
      <c r="D262" s="60"/>
      <c r="E262" s="25"/>
      <c r="F262" s="25"/>
      <c r="G262" s="25"/>
      <c r="H262" s="25"/>
      <c r="I262" s="25"/>
      <c r="J262" s="25"/>
      <c r="K262" s="25"/>
      <c r="L262" s="25"/>
      <c r="M262" s="25"/>
      <c r="N262" s="25"/>
      <c r="O262" s="25"/>
      <c r="P262" s="25"/>
      <c r="Q262" s="59"/>
      <c r="R262" s="60"/>
      <c r="S262" s="447"/>
      <c r="T262" s="447"/>
      <c r="U262" s="447"/>
      <c r="V262" s="447"/>
      <c r="W262" s="447"/>
      <c r="X262" s="447"/>
      <c r="Y262" s="447"/>
      <c r="Z262" s="447"/>
      <c r="AA262" s="447"/>
      <c r="AB262" s="447"/>
      <c r="AC262" s="447"/>
      <c r="AD262" s="59"/>
      <c r="AE262" s="60"/>
      <c r="AF262" s="447"/>
      <c r="AG262" s="447"/>
      <c r="AH262" s="447"/>
      <c r="AI262" s="447"/>
      <c r="AJ262" s="447"/>
      <c r="AK262" s="447"/>
      <c r="AL262" s="447"/>
      <c r="AM262" s="447"/>
      <c r="AN262" s="447"/>
      <c r="AO262" s="447"/>
      <c r="AP262" s="447"/>
      <c r="AQ262" s="168"/>
    </row>
    <row r="263" spans="1:43" x14ac:dyDescent="0.2">
      <c r="A263" s="167"/>
      <c r="B263" s="248"/>
      <c r="C263" s="252"/>
      <c r="D263" s="60"/>
      <c r="E263" s="253"/>
      <c r="F263" s="253"/>
      <c r="G263" s="253"/>
      <c r="H263" s="253"/>
      <c r="I263" s="253"/>
      <c r="J263" s="253"/>
      <c r="K263" s="253"/>
      <c r="L263" s="253"/>
      <c r="M263" s="253"/>
      <c r="N263" s="253"/>
      <c r="O263" s="253"/>
      <c r="P263" s="253"/>
      <c r="Q263" s="252"/>
      <c r="R263" s="60"/>
      <c r="S263" s="447"/>
      <c r="T263" s="447"/>
      <c r="U263" s="447"/>
      <c r="V263" s="447"/>
      <c r="W263" s="447"/>
      <c r="X263" s="447"/>
      <c r="Y263" s="447"/>
      <c r="Z263" s="447"/>
      <c r="AA263" s="447"/>
      <c r="AB263" s="447"/>
      <c r="AC263" s="447"/>
      <c r="AD263" s="252"/>
      <c r="AE263" s="60"/>
      <c r="AF263" s="447"/>
      <c r="AG263" s="447"/>
      <c r="AH263" s="447"/>
      <c r="AI263" s="447"/>
      <c r="AJ263" s="447"/>
      <c r="AK263" s="447"/>
      <c r="AL263" s="447"/>
      <c r="AM263" s="447"/>
      <c r="AN263" s="447"/>
      <c r="AO263" s="447"/>
      <c r="AP263" s="447"/>
      <c r="AQ263" s="168"/>
    </row>
    <row r="264" spans="1:43" x14ac:dyDescent="0.2">
      <c r="A264" s="167"/>
      <c r="B264" s="248"/>
      <c r="C264" s="59"/>
      <c r="D264" s="60"/>
      <c r="E264" s="25"/>
      <c r="F264" s="25"/>
      <c r="G264" s="25"/>
      <c r="H264" s="25"/>
      <c r="I264" s="25"/>
      <c r="J264" s="25"/>
      <c r="K264" s="25"/>
      <c r="L264" s="25"/>
      <c r="M264" s="25"/>
      <c r="N264" s="25"/>
      <c r="O264" s="25"/>
      <c r="P264" s="25"/>
      <c r="Q264" s="59"/>
      <c r="R264" s="60"/>
      <c r="S264" s="447"/>
      <c r="T264" s="447"/>
      <c r="U264" s="447"/>
      <c r="V264" s="447"/>
      <c r="W264" s="447"/>
      <c r="X264" s="447"/>
      <c r="Y264" s="447"/>
      <c r="Z264" s="447"/>
      <c r="AA264" s="447"/>
      <c r="AB264" s="447"/>
      <c r="AC264" s="447"/>
      <c r="AD264" s="59"/>
      <c r="AE264" s="60"/>
      <c r="AF264" s="447"/>
      <c r="AG264" s="447"/>
      <c r="AH264" s="447"/>
      <c r="AI264" s="447"/>
      <c r="AJ264" s="447"/>
      <c r="AK264" s="447"/>
      <c r="AL264" s="447"/>
      <c r="AM264" s="447"/>
      <c r="AN264" s="447"/>
      <c r="AO264" s="447"/>
      <c r="AP264" s="447"/>
      <c r="AQ264" s="168"/>
    </row>
    <row r="265" spans="1:43" ht="6.75" customHeight="1" x14ac:dyDescent="0.2">
      <c r="A265" s="38"/>
      <c r="B265" s="382"/>
      <c r="C265" s="54"/>
      <c r="D265" s="38"/>
      <c r="E265" s="24"/>
      <c r="F265" s="24"/>
      <c r="G265" s="24"/>
      <c r="H265" s="24"/>
      <c r="I265" s="24"/>
      <c r="J265" s="24"/>
      <c r="K265" s="24"/>
      <c r="L265" s="24"/>
      <c r="M265" s="24"/>
      <c r="N265" s="24"/>
      <c r="O265" s="24"/>
      <c r="P265" s="24"/>
      <c r="Q265" s="54"/>
      <c r="R265" s="38"/>
      <c r="S265" s="402"/>
      <c r="T265" s="402"/>
      <c r="U265" s="402"/>
      <c r="V265" s="402"/>
      <c r="W265" s="402"/>
      <c r="X265" s="402"/>
      <c r="Y265" s="402"/>
      <c r="Z265" s="402"/>
      <c r="AA265" s="402"/>
      <c r="AB265" s="402"/>
      <c r="AC265" s="402"/>
      <c r="AD265" s="24"/>
      <c r="AE265" s="24"/>
      <c r="AF265" s="402"/>
      <c r="AG265" s="402"/>
      <c r="AH265" s="402"/>
      <c r="AI265" s="402"/>
      <c r="AJ265" s="402"/>
      <c r="AK265" s="402"/>
      <c r="AL265" s="402"/>
      <c r="AM265" s="402"/>
      <c r="AN265" s="402"/>
      <c r="AO265" s="402"/>
      <c r="AP265" s="402"/>
      <c r="AQ265" s="54"/>
    </row>
    <row r="266" spans="1:43" x14ac:dyDescent="0.2">
      <c r="A266" s="60"/>
      <c r="B266" s="384">
        <v>429</v>
      </c>
      <c r="C266" s="271"/>
      <c r="D266" s="60"/>
      <c r="E266" s="390" t="s">
        <v>383</v>
      </c>
      <c r="F266" s="390"/>
      <c r="G266" s="390"/>
      <c r="H266" s="390"/>
      <c r="I266" s="390"/>
      <c r="J266" s="390"/>
      <c r="K266" s="390"/>
      <c r="L266" s="390"/>
      <c r="M266" s="390"/>
      <c r="N266" s="390"/>
      <c r="O266" s="390"/>
      <c r="P266" s="390"/>
      <c r="Q266" s="271"/>
      <c r="R266" s="60"/>
      <c r="S266" s="388"/>
      <c r="T266" s="388"/>
      <c r="U266" s="388"/>
      <c r="V266" s="388"/>
      <c r="W266" s="388"/>
      <c r="X266" s="277"/>
      <c r="Y266" s="277"/>
      <c r="Z266" s="277"/>
      <c r="AA266" s="277"/>
      <c r="AB266" s="277"/>
      <c r="AC266" s="277"/>
      <c r="AD266" s="277"/>
      <c r="AE266" s="277"/>
      <c r="AF266" s="277"/>
      <c r="AG266" s="277"/>
      <c r="AH266" s="277"/>
      <c r="AI266" s="277"/>
      <c r="AJ266" s="107"/>
      <c r="AK266" s="106"/>
      <c r="AL266" s="107"/>
      <c r="AM266" s="114"/>
      <c r="AN266" s="388"/>
      <c r="AO266" s="388"/>
      <c r="AP266" s="388"/>
      <c r="AQ266" s="271"/>
    </row>
    <row r="267" spans="1:43" x14ac:dyDescent="0.2">
      <c r="A267" s="60"/>
      <c r="B267" s="384"/>
      <c r="C267" s="271"/>
      <c r="D267" s="60"/>
      <c r="E267" s="390"/>
      <c r="F267" s="390"/>
      <c r="G267" s="390"/>
      <c r="H267" s="390"/>
      <c r="I267" s="390"/>
      <c r="J267" s="390"/>
      <c r="K267" s="390"/>
      <c r="L267" s="390"/>
      <c r="M267" s="390"/>
      <c r="N267" s="390"/>
      <c r="O267" s="390"/>
      <c r="P267" s="390"/>
      <c r="Q267" s="271"/>
      <c r="R267" s="60"/>
      <c r="S267" s="388"/>
      <c r="T267" s="388"/>
      <c r="U267" s="388"/>
      <c r="V267" s="388"/>
      <c r="W267" s="388"/>
      <c r="X267" s="277" t="s">
        <v>107</v>
      </c>
      <c r="Y267" s="277"/>
      <c r="Z267" s="277"/>
      <c r="AA267" s="117" t="s">
        <v>0</v>
      </c>
      <c r="AB267" s="117"/>
      <c r="AC267" s="117"/>
      <c r="AD267" s="117"/>
      <c r="AE267" s="117"/>
      <c r="AF267" s="117"/>
      <c r="AG267" s="117"/>
      <c r="AH267" s="117"/>
      <c r="AI267" s="117"/>
      <c r="AJ267" s="119"/>
      <c r="AK267" s="120"/>
      <c r="AL267" s="119"/>
      <c r="AM267" s="121"/>
      <c r="AN267" s="388"/>
      <c r="AO267" s="388"/>
      <c r="AP267" s="388"/>
      <c r="AQ267" s="271"/>
    </row>
    <row r="268" spans="1:43" x14ac:dyDescent="0.2">
      <c r="A268" s="60"/>
      <c r="B268" s="384"/>
      <c r="C268" s="271"/>
      <c r="D268" s="60"/>
      <c r="E268" s="390"/>
      <c r="F268" s="390"/>
      <c r="G268" s="390"/>
      <c r="H268" s="390"/>
      <c r="I268" s="390"/>
      <c r="J268" s="390"/>
      <c r="K268" s="390"/>
      <c r="L268" s="390"/>
      <c r="M268" s="390"/>
      <c r="N268" s="390"/>
      <c r="O268" s="390"/>
      <c r="P268" s="390"/>
      <c r="Q268" s="271"/>
      <c r="R268" s="60"/>
      <c r="S268" s="388"/>
      <c r="T268" s="388"/>
      <c r="U268" s="388"/>
      <c r="V268" s="388"/>
      <c r="W268" s="388"/>
      <c r="X268" s="277"/>
      <c r="Y268" s="277"/>
      <c r="Z268" s="277"/>
      <c r="AA268" s="277"/>
      <c r="AB268" s="277"/>
      <c r="AC268" s="277"/>
      <c r="AD268" s="277"/>
      <c r="AE268" s="277"/>
      <c r="AF268" s="277"/>
      <c r="AG268" s="277"/>
      <c r="AH268" s="277"/>
      <c r="AI268" s="277"/>
      <c r="AJ268" s="107"/>
      <c r="AK268" s="106"/>
      <c r="AL268" s="107"/>
      <c r="AM268" s="114"/>
      <c r="AN268" s="388"/>
      <c r="AO268" s="388"/>
      <c r="AP268" s="388"/>
      <c r="AQ268" s="271"/>
    </row>
    <row r="269" spans="1:43" x14ac:dyDescent="0.2">
      <c r="A269" s="60"/>
      <c r="B269" s="384"/>
      <c r="C269" s="271"/>
      <c r="D269" s="60"/>
      <c r="E269" s="390"/>
      <c r="F269" s="390"/>
      <c r="G269" s="390"/>
      <c r="H269" s="390"/>
      <c r="I269" s="390"/>
      <c r="J269" s="390"/>
      <c r="K269" s="390"/>
      <c r="L269" s="390"/>
      <c r="M269" s="390"/>
      <c r="N269" s="390"/>
      <c r="O269" s="390"/>
      <c r="P269" s="390"/>
      <c r="Q269" s="271"/>
      <c r="R269" s="60"/>
      <c r="S269" s="388"/>
      <c r="T269" s="388"/>
      <c r="U269" s="388"/>
      <c r="V269" s="388"/>
      <c r="W269" s="388"/>
      <c r="X269" s="277" t="s">
        <v>4</v>
      </c>
      <c r="Y269" s="277"/>
      <c r="Z269" s="277"/>
      <c r="AA269" s="117" t="s">
        <v>0</v>
      </c>
      <c r="AB269" s="379"/>
      <c r="AC269" s="379"/>
      <c r="AD269" s="379"/>
      <c r="AE269" s="379"/>
      <c r="AF269" s="379"/>
      <c r="AG269" s="379"/>
      <c r="AH269" s="379"/>
      <c r="AI269" s="380"/>
      <c r="AJ269" s="110"/>
      <c r="AK269" s="109"/>
      <c r="AL269" s="110"/>
      <c r="AM269" s="410"/>
      <c r="AN269" s="388"/>
      <c r="AO269" s="388"/>
      <c r="AP269" s="388"/>
      <c r="AQ269" s="271"/>
    </row>
    <row r="270" spans="1:43" s="345" customFormat="1" ht="6" customHeight="1" x14ac:dyDescent="0.2">
      <c r="A270" s="119"/>
      <c r="B270" s="122"/>
      <c r="C270" s="120"/>
      <c r="D270" s="119"/>
      <c r="E270" s="123"/>
      <c r="F270" s="123"/>
      <c r="G270" s="123"/>
      <c r="H270" s="123"/>
      <c r="I270" s="123"/>
      <c r="J270" s="123"/>
      <c r="K270" s="123"/>
      <c r="L270" s="123"/>
      <c r="M270" s="123"/>
      <c r="N270" s="123"/>
      <c r="O270" s="123"/>
      <c r="P270" s="123"/>
      <c r="Q270" s="120"/>
      <c r="R270" s="119"/>
      <c r="S270" s="123"/>
      <c r="T270" s="123"/>
      <c r="U270" s="123"/>
      <c r="V270" s="123"/>
      <c r="W270" s="123"/>
      <c r="X270" s="123"/>
      <c r="Y270" s="123"/>
      <c r="Z270" s="123"/>
      <c r="AA270" s="123"/>
      <c r="AB270" s="123"/>
      <c r="AC270" s="124"/>
      <c r="AD270" s="123"/>
      <c r="AE270" s="123"/>
      <c r="AF270" s="123"/>
      <c r="AG270" s="123"/>
      <c r="AH270" s="123"/>
      <c r="AI270" s="123"/>
      <c r="AJ270" s="123"/>
      <c r="AK270" s="123"/>
      <c r="AL270" s="123"/>
      <c r="AM270" s="123"/>
      <c r="AN270" s="123"/>
      <c r="AO270" s="123"/>
      <c r="AP270" s="124"/>
      <c r="AQ270" s="120"/>
    </row>
  </sheetData>
  <sheetProtection formatCells="0" formatRows="0" insertRows="0" deleteRows="0"/>
  <mergeCells count="53">
    <mergeCell ref="E164:P168"/>
    <mergeCell ref="E180:P184"/>
    <mergeCell ref="E187:P193"/>
    <mergeCell ref="E212:P216"/>
    <mergeCell ref="E196:P200"/>
    <mergeCell ref="E203:P209"/>
    <mergeCell ref="E171:P177"/>
    <mergeCell ref="E219:P225"/>
    <mergeCell ref="AF260:AP264"/>
    <mergeCell ref="S260:AC264"/>
    <mergeCell ref="E244:P248"/>
    <mergeCell ref="E251:P257"/>
    <mergeCell ref="E228:P232"/>
    <mergeCell ref="E235:P241"/>
    <mergeCell ref="A1:AQ1"/>
    <mergeCell ref="E8:AP9"/>
    <mergeCell ref="E12:P15"/>
    <mergeCell ref="S18:U18"/>
    <mergeCell ref="AF18:AH18"/>
    <mergeCell ref="E18:P22"/>
    <mergeCell ref="E4:AP7"/>
    <mergeCell ref="AF12:AP12"/>
    <mergeCell ref="S12:AC12"/>
    <mergeCell ref="S13:V13"/>
    <mergeCell ref="AF13:AI13"/>
    <mergeCell ref="E25:P28"/>
    <mergeCell ref="E31:P33"/>
    <mergeCell ref="E41:P45"/>
    <mergeCell ref="V126:AB126"/>
    <mergeCell ref="E36:P38"/>
    <mergeCell ref="E47:P48"/>
    <mergeCell ref="V68:AB68"/>
    <mergeCell ref="V54:AB54"/>
    <mergeCell ref="V79:AB79"/>
    <mergeCell ref="E51:P54"/>
    <mergeCell ref="E57:P57"/>
    <mergeCell ref="E82:P82"/>
    <mergeCell ref="E148:P152"/>
    <mergeCell ref="E155:P161"/>
    <mergeCell ref="E90:P92"/>
    <mergeCell ref="E109:P112"/>
    <mergeCell ref="E142:P145"/>
    <mergeCell ref="E93:P94"/>
    <mergeCell ref="E100:P100"/>
    <mergeCell ref="E97:P99"/>
    <mergeCell ref="E103:P106"/>
    <mergeCell ref="E115:P116"/>
    <mergeCell ref="V138:AB138"/>
    <mergeCell ref="AI54:AO54"/>
    <mergeCell ref="AI79:AO79"/>
    <mergeCell ref="AI126:AO126"/>
    <mergeCell ref="AI138:AO138"/>
    <mergeCell ref="AI68:AO68"/>
  </mergeCells>
  <printOptions horizontalCentered="1"/>
  <pageMargins left="0.5" right="0.5" top="0.5" bottom="0.5" header="0.3" footer="0.3"/>
  <pageSetup paperSize="9" scale="87" fitToHeight="6" orientation="portrait" r:id="rId1"/>
  <headerFooter>
    <oddFooter>&amp;CW-&amp;P</oddFooter>
  </headerFooter>
  <rowBreaks count="4" manualBreakCount="4">
    <brk id="80" max="42" man="1"/>
    <brk id="146" max="42" man="1"/>
    <brk id="178" max="42" man="1"/>
    <brk id="242" max="4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sheetPr>
  <dimension ref="A1:AO69"/>
  <sheetViews>
    <sheetView view="pageBreakPreview" zoomScaleNormal="100" zoomScaleSheetLayoutView="100" workbookViewId="0">
      <selection sqref="A1:AO1"/>
    </sheetView>
  </sheetViews>
  <sheetFormatPr defaultColWidth="2.83203125" defaultRowHeight="11.25" x14ac:dyDescent="0.2"/>
  <cols>
    <col min="1" max="16384" width="2.83203125" style="100"/>
  </cols>
  <sheetData>
    <row r="1" spans="1:41" x14ac:dyDescent="0.2">
      <c r="A1" s="454" t="s">
        <v>231</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row>
    <row r="2" spans="1:41" ht="6" customHeight="1" x14ac:dyDescent="0.2">
      <c r="A2" s="28"/>
      <c r="B2" s="23"/>
      <c r="C2" s="23"/>
      <c r="D2" s="23"/>
      <c r="E2" s="23"/>
      <c r="F2" s="23"/>
      <c r="G2" s="23"/>
      <c r="H2" s="23"/>
      <c r="I2" s="23"/>
      <c r="J2" s="23"/>
      <c r="K2" s="23"/>
      <c r="L2" s="23"/>
      <c r="M2" s="23"/>
      <c r="N2" s="23"/>
      <c r="O2" s="23"/>
      <c r="P2" s="23"/>
      <c r="Q2" s="23"/>
      <c r="R2" s="23"/>
      <c r="S2" s="23"/>
      <c r="T2" s="23"/>
      <c r="U2" s="23"/>
      <c r="V2" s="23"/>
      <c r="W2" s="23"/>
      <c r="X2" s="23"/>
      <c r="Y2" s="23"/>
      <c r="Z2" s="23"/>
      <c r="AB2" s="23"/>
      <c r="AC2" s="23"/>
      <c r="AD2" s="23"/>
      <c r="AE2" s="23"/>
      <c r="AF2" s="23"/>
      <c r="AG2" s="23"/>
      <c r="AH2" s="23"/>
      <c r="AI2" s="23"/>
      <c r="AJ2" s="23"/>
      <c r="AK2" s="23"/>
      <c r="AL2" s="23"/>
      <c r="AM2" s="23"/>
      <c r="AN2" s="23"/>
      <c r="AO2" s="23"/>
    </row>
    <row r="3" spans="1:41" x14ac:dyDescent="0.2">
      <c r="A3" s="486" t="s">
        <v>232</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row>
    <row r="4" spans="1:41" x14ac:dyDescent="0.2">
      <c r="A4" s="25"/>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row>
    <row r="5" spans="1:41" x14ac:dyDescent="0.2">
      <c r="A5" s="25" t="s">
        <v>233</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row>
    <row r="6" spans="1:41" x14ac:dyDescent="0.2">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row>
    <row r="7" spans="1:41" x14ac:dyDescent="0.2">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1" x14ac:dyDescent="0.2">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row>
    <row r="9" spans="1:41" x14ac:dyDescent="0.2">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1" x14ac:dyDescent="0.2">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row>
    <row r="11" spans="1:4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row>
    <row r="12" spans="1:41" x14ac:dyDescent="0.2">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row>
    <row r="13" spans="1:41" x14ac:dyDescent="0.2">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row>
    <row r="14" spans="1:41" x14ac:dyDescent="0.2">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row>
    <row r="15" spans="1:41" x14ac:dyDescent="0.2">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row>
    <row r="16" spans="1:41" x14ac:dyDescent="0.2">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row>
    <row r="17" spans="1:41" x14ac:dyDescent="0.2">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row>
    <row r="18" spans="1:41" x14ac:dyDescent="0.2">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row>
    <row r="19" spans="1:41" x14ac:dyDescent="0.2">
      <c r="A19" s="25" t="s">
        <v>234</v>
      </c>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row>
    <row r="20" spans="1:41" x14ac:dyDescent="0.2">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row>
    <row r="21" spans="1:41" x14ac:dyDescent="0.2">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row>
    <row r="22" spans="1:41" x14ac:dyDescent="0.2">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row>
    <row r="23" spans="1:41" x14ac:dyDescent="0.2">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row>
    <row r="24" spans="1:41" x14ac:dyDescent="0.2">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row>
    <row r="25" spans="1:41" x14ac:dyDescent="0.2">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row>
    <row r="26" spans="1:41" x14ac:dyDescent="0.2">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row>
    <row r="27" spans="1:41" x14ac:dyDescent="0.2">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row>
    <row r="28" spans="1:4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row>
    <row r="29" spans="1:41" x14ac:dyDescent="0.2">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row>
    <row r="30" spans="1:41" x14ac:dyDescent="0.2">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row>
    <row r="31" spans="1:41" x14ac:dyDescent="0.2">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row>
    <row r="32" spans="1:41" x14ac:dyDescent="0.2">
      <c r="A32" s="2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row>
    <row r="33" spans="1:41" x14ac:dyDescent="0.2">
      <c r="A33" s="25" t="s">
        <v>235</v>
      </c>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row>
    <row r="34" spans="1:41" x14ac:dyDescent="0.2">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row>
    <row r="35" spans="1:41" x14ac:dyDescent="0.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row>
    <row r="36" spans="1:41" x14ac:dyDescent="0.2">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row>
    <row r="37" spans="1:41" x14ac:dyDescent="0.2">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row>
    <row r="38" spans="1:41" x14ac:dyDescent="0.2">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row>
    <row r="39" spans="1:41"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pans="1:41" x14ac:dyDescent="0.2">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row>
    <row r="41" spans="1:41"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1" x14ac:dyDescent="0.2">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row>
    <row r="43" spans="1:41"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pans="1:41" x14ac:dyDescent="0.2">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row>
    <row r="45" spans="1:41" x14ac:dyDescent="0.2">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41" x14ac:dyDescent="0.2">
      <c r="A46" s="2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row>
    <row r="47" spans="1:41" x14ac:dyDescent="0.2">
      <c r="A47" s="454" t="s">
        <v>236</v>
      </c>
      <c r="B47" s="454"/>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row>
    <row r="48" spans="1:41" x14ac:dyDescent="0.2">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row>
    <row r="49" spans="1:41"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row>
    <row r="50" spans="1:41" x14ac:dyDescent="0.2">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row>
    <row r="51" spans="1:41"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row>
    <row r="52" spans="1:41" x14ac:dyDescent="0.2">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row>
    <row r="53" spans="1:41"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row>
    <row r="54" spans="1:41" x14ac:dyDescent="0.2">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row>
    <row r="55" spans="1:41"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row>
    <row r="56" spans="1:41" x14ac:dyDescent="0.2">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row>
    <row r="57" spans="1:41"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row>
    <row r="58" spans="1:41" x14ac:dyDescent="0.2">
      <c r="A58" s="25"/>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row>
    <row r="59" spans="1:41" x14ac:dyDescent="0.2">
      <c r="A59" s="454" t="s">
        <v>237</v>
      </c>
      <c r="B59" s="454"/>
      <c r="C59" s="454"/>
      <c r="D59" s="454"/>
      <c r="E59" s="454"/>
      <c r="F59" s="454"/>
      <c r="G59" s="454"/>
      <c r="H59" s="454"/>
      <c r="I59" s="454"/>
      <c r="J59" s="454"/>
      <c r="K59" s="454"/>
      <c r="L59" s="454"/>
      <c r="M59" s="454"/>
      <c r="N59" s="454"/>
      <c r="O59" s="454"/>
      <c r="P59" s="454"/>
      <c r="Q59" s="454"/>
      <c r="R59" s="454"/>
      <c r="S59" s="454"/>
      <c r="T59" s="454"/>
      <c r="U59" s="454"/>
      <c r="V59" s="454"/>
      <c r="W59" s="454"/>
      <c r="X59" s="454"/>
      <c r="Y59" s="454"/>
      <c r="Z59" s="454"/>
      <c r="AA59" s="454"/>
      <c r="AB59" s="454"/>
      <c r="AC59" s="454"/>
      <c r="AD59" s="454"/>
      <c r="AE59" s="454"/>
      <c r="AF59" s="454"/>
      <c r="AG59" s="454"/>
      <c r="AH59" s="454"/>
      <c r="AI59" s="454"/>
      <c r="AJ59" s="454"/>
      <c r="AK59" s="454"/>
      <c r="AL59" s="454"/>
      <c r="AM59" s="454"/>
      <c r="AN59" s="454"/>
      <c r="AO59" s="454"/>
    </row>
    <row r="60" spans="1:41" x14ac:dyDescent="0.2">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row>
    <row r="61" spans="1:41"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row>
    <row r="62" spans="1:41"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row>
    <row r="63" spans="1:41"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row>
    <row r="64" spans="1:41" x14ac:dyDescent="0.2">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row>
    <row r="65" spans="1:41"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row>
    <row r="66" spans="1:41" x14ac:dyDescent="0.2">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row>
    <row r="67" spans="1:41"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row>
    <row r="68" spans="1:41" x14ac:dyDescent="0.2">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row>
    <row r="69" spans="1:41"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row>
  </sheetData>
  <sheetProtection formatCells="0" formatRows="0" insertRows="0" deleteRows="0"/>
  <mergeCells count="4">
    <mergeCell ref="A1:AO1"/>
    <mergeCell ref="A3:AO3"/>
    <mergeCell ref="A47:AO47"/>
    <mergeCell ref="A59:AO59"/>
  </mergeCells>
  <printOptions horizontalCentered="1"/>
  <pageMargins left="0.5" right="0.5" top="0.5" bottom="0.5" header="0.3" footer="0.3"/>
  <pageSetup paperSize="9" orientation="portrait" r:id="rId1"/>
  <headerFooter>
    <oddFooter>&amp;CW-&amp;P</oddFooter>
  </headerFooter>
  <rowBreaks count="1" manualBreakCount="1">
    <brk id="70" max="4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
  <sheetViews>
    <sheetView workbookViewId="0">
      <selection activeCell="B8" sqref="B8:AQ10"/>
    </sheetView>
  </sheetViews>
  <sheetFormatPr defaultRowHeight="11.25" x14ac:dyDescent="0.2"/>
  <cols>
    <col min="1" max="41" width="2.83203125" customWidth="1"/>
  </cols>
  <sheetData>
    <row r="1" spans="1:43" x14ac:dyDescent="0.2">
      <c r="A1" s="487" t="s">
        <v>391</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row>
    <row r="2" spans="1:43" x14ac:dyDescent="0.2">
      <c r="A2" s="128"/>
      <c r="B2" s="128"/>
      <c r="C2" s="397"/>
      <c r="D2" s="397"/>
      <c r="E2" s="397"/>
      <c r="F2" s="397"/>
      <c r="G2" s="397"/>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row>
    <row r="3" spans="1:43" ht="11.25" customHeight="1" x14ac:dyDescent="0.2">
      <c r="A3" s="128"/>
      <c r="B3" s="420" t="s">
        <v>318</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row>
    <row r="4" spans="1:43" x14ac:dyDescent="0.2">
      <c r="A4" s="397"/>
      <c r="B4" s="447" t="s">
        <v>327</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row>
    <row r="5" spans="1:43" x14ac:dyDescent="0.2">
      <c r="A5" s="128"/>
      <c r="B5" s="452" t="s">
        <v>328</v>
      </c>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row>
    <row r="6" spans="1:43" x14ac:dyDescent="0.2">
      <c r="A6" s="128"/>
      <c r="B6" s="452"/>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row>
    <row r="7" spans="1:43" x14ac:dyDescent="0.2">
      <c r="A7" s="128"/>
      <c r="B7" s="452"/>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row>
    <row r="8" spans="1:43" ht="13.5" customHeight="1" x14ac:dyDescent="0.2">
      <c r="A8" s="128"/>
      <c r="B8" s="488" t="s">
        <v>400</v>
      </c>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c r="AC8" s="488"/>
      <c r="AD8" s="488"/>
      <c r="AE8" s="488"/>
      <c r="AF8" s="488"/>
      <c r="AG8" s="488"/>
      <c r="AH8" s="488"/>
      <c r="AI8" s="488"/>
      <c r="AJ8" s="488"/>
      <c r="AK8" s="488"/>
      <c r="AL8" s="488"/>
      <c r="AM8" s="488"/>
      <c r="AN8" s="488"/>
      <c r="AO8" s="488"/>
      <c r="AP8" s="488"/>
      <c r="AQ8" s="488"/>
    </row>
    <row r="9" spans="1:43" x14ac:dyDescent="0.2">
      <c r="A9" s="128"/>
      <c r="B9" s="488"/>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488"/>
      <c r="AP9" s="488"/>
      <c r="AQ9" s="488"/>
    </row>
    <row r="10" spans="1:43" x14ac:dyDescent="0.2">
      <c r="A10" s="128"/>
      <c r="B10" s="488"/>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row>
    <row r="11" spans="1:43" ht="11.25" customHeight="1" x14ac:dyDescent="0.2">
      <c r="A11" s="128"/>
      <c r="B11" s="488" t="s">
        <v>398</v>
      </c>
      <c r="C11" s="488"/>
      <c r="D11" s="488"/>
      <c r="E11" s="488"/>
      <c r="F11" s="488"/>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8"/>
      <c r="AM11" s="488"/>
      <c r="AN11" s="488"/>
      <c r="AO11" s="488"/>
      <c r="AP11" s="488"/>
      <c r="AQ11" s="488"/>
    </row>
    <row r="12" spans="1:43" x14ac:dyDescent="0.2">
      <c r="A12" s="128"/>
      <c r="B12" s="488"/>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488"/>
      <c r="AK12" s="488"/>
      <c r="AL12" s="488"/>
      <c r="AM12" s="488"/>
      <c r="AN12" s="488"/>
      <c r="AO12" s="488"/>
      <c r="AP12" s="488"/>
      <c r="AQ12" s="488"/>
    </row>
    <row r="13" spans="1:43" ht="12.75" customHeight="1" x14ac:dyDescent="0.2">
      <c r="B13" s="489" t="s">
        <v>406</v>
      </c>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c r="AQ13" s="489"/>
    </row>
    <row r="14" spans="1:43" x14ac:dyDescent="0.2">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89"/>
      <c r="AM14" s="489"/>
      <c r="AN14" s="489"/>
      <c r="AO14" s="489"/>
      <c r="AP14" s="489"/>
      <c r="AQ14" s="489"/>
    </row>
    <row r="15" spans="1:43" x14ac:dyDescent="0.2">
      <c r="B15" s="489"/>
      <c r="C15" s="489"/>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489"/>
      <c r="AL15" s="489"/>
      <c r="AM15" s="489"/>
      <c r="AN15" s="489"/>
      <c r="AO15" s="489"/>
      <c r="AP15" s="489"/>
      <c r="AQ15" s="489"/>
    </row>
  </sheetData>
  <mergeCells count="7">
    <mergeCell ref="A1:AO1"/>
    <mergeCell ref="B11:AQ12"/>
    <mergeCell ref="B13:AQ15"/>
    <mergeCell ref="B3:AP3"/>
    <mergeCell ref="B4:AQ4"/>
    <mergeCell ref="B5:AQ7"/>
    <mergeCell ref="B8:AQ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742503C816BD4594965050EDC820D8" ma:contentTypeVersion="0" ma:contentTypeDescription="Create a new document." ma:contentTypeScope="" ma:versionID="888b11b07bb3e8e124e7ea1f4d8c3c4b">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51EA-88E8-4F7C-9E49-F7EB1F588944}">
  <ds:schemaRefs>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6E544DE-E008-40EB-AB49-C3B376032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83C0BB2-8183-4513-96FC-FCDF72EBD0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Couvert</vt:lpstr>
      <vt:lpstr>1</vt:lpstr>
      <vt:lpstr>2-1</vt:lpstr>
      <vt:lpstr>2-2</vt:lpstr>
      <vt:lpstr>2-3</vt:lpstr>
      <vt:lpstr>3</vt:lpstr>
      <vt:lpstr>4</vt:lpstr>
      <vt:lpstr>Int.Obs.</vt:lpstr>
      <vt:lpstr>FN</vt:lpstr>
      <vt:lpstr>traductions</vt:lpstr>
      <vt:lpstr>reference dates</vt:lpstr>
      <vt:lpstr>CHILD_OVER_5_YRS</vt:lpstr>
      <vt:lpstr>CHILD_UNDER_16_YRS</vt:lpstr>
      <vt:lpstr>CHILD_UNDER_3_YRS</vt:lpstr>
      <vt:lpstr>CHILD_UNDER_4_YRS</vt:lpstr>
      <vt:lpstr>FIVE_YRS_BEFORE_SRVY</vt:lpstr>
      <vt:lpstr>FW_YR</vt:lpstr>
      <vt:lpstr>Language_Options</vt:lpstr>
      <vt:lpstr>Language_Selected</vt:lpstr>
      <vt:lpstr>Language_Translations</vt:lpstr>
      <vt:lpstr>'1'!Print_Area</vt:lpstr>
      <vt:lpstr>'2-1'!Print_Area</vt:lpstr>
      <vt:lpstr>'2-2'!Print_Area</vt:lpstr>
      <vt:lpstr>'2-3'!Print_Area</vt:lpstr>
      <vt:lpstr>'3'!Print_Area</vt:lpstr>
      <vt:lpstr>'4'!Print_Area</vt:lpstr>
      <vt:lpstr>Couvert!Print_Area</vt:lpstr>
      <vt:lpstr>Int.Obs.!Print_Area</vt:lpstr>
      <vt:lpstr>'1'!Print_Titles</vt:lpstr>
      <vt:lpstr>'2-1'!Print_Titles</vt:lpstr>
      <vt:lpstr>'2-2'!Print_Titles</vt:lpstr>
      <vt:lpstr>'2-3'!Print_Titles</vt:lpstr>
    </vt:vector>
  </TitlesOfParts>
  <Company>ICF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Blake Zachary</dc:creator>
  <cp:lastModifiedBy>Florey, Lia</cp:lastModifiedBy>
  <cp:lastPrinted>2015-12-02T19:47:21Z</cp:lastPrinted>
  <dcterms:created xsi:type="dcterms:W3CDTF">2014-06-19T20:45:36Z</dcterms:created>
  <dcterms:modified xsi:type="dcterms:W3CDTF">2017-03-27T18:59:03Z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0x0101008B742503C816BD4594965050EDC820D8</vt:lpwstr>
  </property>
</Properties>
</file>